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FAKULTY\FI\03_FI-Stavebni_prace\13_FI_Rekonstrukce_3NP_Botanicka_C_C4e\01a_Vysvetleni_ZD\Vysvetlení_c2\SOUPISY PRACI - Rekonstrukce 3. NP-C\"/>
    </mc:Choice>
  </mc:AlternateContent>
  <xr:revisionPtr revIDLastSave="0" documentId="13_ncr:1_{A06542FF-B29B-4EAE-ABCB-35DC60B966D0}" xr6:coauthVersionLast="47" xr6:coauthVersionMax="47" xr10:uidLastSave="{00000000-0000-0000-0000-000000000000}"/>
  <bookViews>
    <workbookView xWindow="-108" yWindow="-108" windowWidth="23256" windowHeight="12576" tabRatio="892" xr2:uid="{00000000-000D-0000-FFFF-FFFF00000000}"/>
  </bookViews>
  <sheets>
    <sheet name="KL" sheetId="14" r:id="rId1"/>
    <sheet name="VRN" sheetId="17" r:id="rId2"/>
  </sheets>
  <externalReferences>
    <externalReference r:id="rId3"/>
    <externalReference r:id="rId4"/>
    <externalReference r:id="rId5"/>
    <externalReference r:id="rId6"/>
  </externalReferences>
  <definedNames>
    <definedName name="\">[1]KL!$D$21</definedName>
    <definedName name="__obl11">#REF!</definedName>
    <definedName name="__obl12">#REF!</definedName>
    <definedName name="__obl13">#REF!</definedName>
    <definedName name="__obl14">#REF!</definedName>
    <definedName name="__obl15">#REF!</definedName>
    <definedName name="__obl16">#REF!</definedName>
    <definedName name="__obl17">#REF!</definedName>
    <definedName name="__obl1710">#REF!</definedName>
    <definedName name="__obl1711">#REF!</definedName>
    <definedName name="__obl1712">#REF!</definedName>
    <definedName name="__obl1713">#REF!</definedName>
    <definedName name="__obl1714">#REF!</definedName>
    <definedName name="__obl1715">#REF!</definedName>
    <definedName name="__obl1716">#REF!</definedName>
    <definedName name="__obl1717">#REF!</definedName>
    <definedName name="__obl1718">#REF!</definedName>
    <definedName name="__obl1719">#REF!</definedName>
    <definedName name="__obl173">#REF!</definedName>
    <definedName name="__obl174">#REF!</definedName>
    <definedName name="__obl175">#REF!</definedName>
    <definedName name="__obl176">#REF!</definedName>
    <definedName name="__obl177">#REF!</definedName>
    <definedName name="__obl178">#REF!</definedName>
    <definedName name="__obl179">#REF!</definedName>
    <definedName name="__obl18">#REF!</definedName>
    <definedName name="__obl181">#REF!</definedName>
    <definedName name="__obl1816">#REF!</definedName>
    <definedName name="__obl1820">#REF!</definedName>
    <definedName name="__obl1821">#REF!</definedName>
    <definedName name="__obl1822">#REF!</definedName>
    <definedName name="__obl1823">#REF!</definedName>
    <definedName name="__obl1824">#REF!</definedName>
    <definedName name="__obl1825">#REF!</definedName>
    <definedName name="__obl1826">#REF!</definedName>
    <definedName name="__obl1827">#REF!</definedName>
    <definedName name="__obl1828">#REF!</definedName>
    <definedName name="__obl1829">#REF!</definedName>
    <definedName name="__obl183">#REF!</definedName>
    <definedName name="__obl1831">#REF!</definedName>
    <definedName name="__obl1832">#REF!</definedName>
    <definedName name="__obl184">#REF!</definedName>
    <definedName name="__obl185">#REF!</definedName>
    <definedName name="__obl186">#REF!</definedName>
    <definedName name="__obl187">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DATE(YEAR([0]!Loan_Start),MONTH([0]!Loan_Start)+Payment_Number,DAY([0]!Loan_Start))</definedName>
    <definedName name="_VZT2">DATE(YEAR([0]!Loan_Start),MONTH([0]!Loan_Start)+Payment_Number,DAY([0]!Loan_Start))</definedName>
    <definedName name="_vzt3">'[2]Rekapitulace roz.  vč. kapitol'!#REF!</definedName>
    <definedName name="_VZT5">'[2]Rekapitulace roz.  vč. kapitol'!#REF!</definedName>
    <definedName name="_VZT6">'[2]Rekapitulace roz.  vč. kapitol'!#REF!</definedName>
    <definedName name="_VZT8">'[2]Rekapitulace roz.  vč. kapitol'!#REF!</definedName>
    <definedName name="a">'[3]F.1.4.5. ZZTI'!#REF!</definedName>
    <definedName name="aaaaaaaa" localSheetId="0" hidden="1">{#N/A,#N/A,TRUE,"Krycí list"}</definedName>
    <definedName name="aaaaaaaa" hidden="1">{#N/A,#N/A,TRUE,"Krycí list"}</definedName>
    <definedName name="Beg_Bal">#REF!</definedName>
    <definedName name="bghrerr">#REF!</definedName>
    <definedName name="bhvfdgvf">#REF!</definedName>
    <definedName name="body_celkem">'[2]Rekapitulace roz.  vč. kapitol'!#REF!</definedName>
    <definedName name="body_kapitoly">'[2]Rekapitulace roz.  vč. kapitol'!#REF!</definedName>
    <definedName name="body_pomocny">'[2]Rekapitulace roz.  vč. kapitol'!#REF!</definedName>
    <definedName name="body_rozpocty">'[2]Rekapitulace roz.  vč. kapitol'!#REF!</definedName>
    <definedName name="category1">#REF!</definedName>
    <definedName name="CelkemObjekty" localSheetId="0">KL!$F$44</definedName>
    <definedName name="celkrozp">#REF!</definedName>
    <definedName name="cisloobjektu" localSheetId="0">#REF!</definedName>
    <definedName name="cisloobjektu">#REF!</definedName>
    <definedName name="CisloStavby" localSheetId="0">KL!#REF!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dresa" localSheetId="0">KL!$D$8</definedName>
    <definedName name="Data">#REF!</definedName>
    <definedName name="Datum" localSheetId="0">#REF!</definedName>
    <definedName name="Datum">#REF!</definedName>
    <definedName name="dfdaf">#REF!</definedName>
    <definedName name="DIČ" localSheetId="0">KL!#REF!</definedName>
    <definedName name="Dil" localSheetId="0">#REF!</definedName>
    <definedName name="Dil">#REF!</definedName>
    <definedName name="DKGJSDGS">#REF!</definedName>
    <definedName name="dmisto" localSheetId="0">KL!#REF!</definedName>
    <definedName name="dod">'[3]F.1.4.5. ZZTI'!#REF!</definedName>
    <definedName name="Dodavka" localSheetId="0">#REF!</definedName>
    <definedName name="Dodavka">#REF!</definedName>
    <definedName name="Dodavka0" localSheetId="0">'[4]002-A.1. Archstav  reseni'!#REF!</definedName>
    <definedName name="Dodavka0">#REF!</definedName>
    <definedName name="dpsc" localSheetId="0">KL!#REF!</definedName>
    <definedName name="dsfbhbg">#REF!</definedName>
    <definedName name="End_Bal">#REF!</definedName>
    <definedName name="exter1">#REF!</definedName>
    <definedName name="Extra_Pay">#REF!</definedName>
    <definedName name="f">#REF!</definedName>
    <definedName name="Full_Print">#REF!</definedName>
    <definedName name="ha">'[3]F.1.4.5. ZZTI'!#REF!</definedName>
    <definedName name="Header_Row">ROW(#REF!)</definedName>
    <definedName name="hovno">#REF!</definedName>
    <definedName name="hs">#REF!</definedName>
    <definedName name="HSV" localSheetId="0">#REF!</definedName>
    <definedName name="HSV">#REF!</definedName>
    <definedName name="HSV0" localSheetId="0">'[4]002-A.1. Archstav  reseni'!#REF!</definedName>
    <definedName name="HSV0">#REF!</definedName>
    <definedName name="HZS" localSheetId="0">#REF!</definedName>
    <definedName name="HZS">#REF!</definedName>
    <definedName name="HZS0" localSheetId="0">'[4]002-A.1. Archstav  reseni'!#REF!</definedName>
    <definedName name="HZS0">#REF!</definedName>
    <definedName name="IČO" localSheetId="0">KL!#REF!</definedName>
    <definedName name="Int">#REF!</definedName>
    <definedName name="inter1">#REF!</definedName>
    <definedName name="Interest_Rate">#REF!</definedName>
    <definedName name="JKSO" localSheetId="0">#REF!</definedName>
    <definedName name="JKSO">#REF!</definedName>
    <definedName name="jzzuggt">#REF!</definedName>
    <definedName name="Last_Row" localSheetId="0">IF(KL!Values_Entered,Header_Row+KL!Number_of_Payments,Header_Row)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>#REF!</definedName>
    <definedName name="Loan_Start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'[4]002-A.1. Archstav  reseni'!#REF!</definedName>
    <definedName name="Montaz0">#REF!</definedName>
    <definedName name="mts">#REF!</definedName>
    <definedName name="n" localSheetId="0">Scheduled_Payment+Extra_Payment</definedName>
    <definedName name="n">Scheduled_Payment+Extra_Payment</definedName>
    <definedName name="NazevDilu" localSheetId="0">#REF!</definedName>
    <definedName name="NazevDilu">#REF!</definedName>
    <definedName name="NazevObjektu" localSheetId="0">KL!$C$31</definedName>
    <definedName name="nazevobjektu">#REF!</definedName>
    <definedName name="NazevStavby" localSheetId="0">KL!$D$5</definedName>
    <definedName name="nazevstavby">#REF!</definedName>
    <definedName name="Num_Pmt_Per_Year">#REF!</definedName>
    <definedName name="Number_of_Payments" localSheetId="0">MATCH(0.01,End_Bal,-1)+1</definedName>
    <definedName name="Number_of_Payments">MATCH(0.01,End_Bal,-1)+1</definedName>
    <definedName name="obch_sleva">#REF!</definedName>
    <definedName name="Objednatel" localSheetId="0">KL!$D$9</definedName>
    <definedName name="Objednatel">#REF!</definedName>
    <definedName name="Objekt" localSheetId="0">KL!$B$31</definedName>
    <definedName name="_xlnm.Print_Area" localSheetId="0">KL!$A$1:$I$57</definedName>
    <definedName name="_xlnm.Print_Area" localSheetId="1">VRN!$A$1:$H$42</definedName>
    <definedName name="odic" localSheetId="0">KL!#REF!</definedName>
    <definedName name="oico" localSheetId="0">KL!#REF!</definedName>
    <definedName name="omisto" localSheetId="0">KL!#REF!</definedName>
    <definedName name="onazev" localSheetId="0">KL!$D$10</definedName>
    <definedName name="op">#REF!</definedName>
    <definedName name="opsc" localSheetId="0">KL!#REF!</definedName>
    <definedName name="Outside" localSheetId="0" hidden="1">{#N/A,#N/A,TRUE,"Krycí list"}</definedName>
    <definedName name="Outside" hidden="1">{#N/A,#N/A,TRUE,"Krycí list"}</definedName>
    <definedName name="Pay_Date">#REF!</definedName>
    <definedName name="Pay_Num">#REF!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ocetMJ" localSheetId="0">#REF!</definedName>
    <definedName name="PocetMJ">#REF!</definedName>
    <definedName name="pokusAAAA">#REF!</definedName>
    <definedName name="pokusadres">#REF!</definedName>
    <definedName name="položka_A1">#REF!</definedName>
    <definedName name="položky">#REF!</definedName>
    <definedName name="pom_výp_zač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 localSheetId="0">#REF!</definedName>
    <definedName name="Poznamka">#REF!</definedName>
    <definedName name="poznámka">#REF!</definedName>
    <definedName name="prep_schem">#REF!</definedName>
    <definedName name="Princ">#REF!</definedName>
    <definedName name="Print_Area" localSheetId="0">KL!$A$1:$I$57</definedName>
    <definedName name="Print_Area" localSheetId="1">VRN!$A$1:$H$41</definedName>
    <definedName name="Print_Area_Reset" localSheetId="0">OFFSET(Full_Print,0,0,KL!Last_Row)</definedName>
    <definedName name="Print_Area_Reset">OFFSET(Full_Print,0,0,Last_Row)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'[4]002-A.1. Archstav  reseni'!#REF!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 localSheetId="0">KL!$D$21</definedName>
    <definedName name="SazbaDPH1">#REF!</definedName>
    <definedName name="SazbaDPH2" localSheetId="0">KL!$D$23</definedName>
    <definedName name="SazbaDPH2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ucetDilu" localSheetId="0">KL!#REF!</definedName>
    <definedName name="soupis" localSheetId="0" hidden="1">{#N/A,#N/A,TRUE,"Krycí list"}</definedName>
    <definedName name="soupis" hidden="1">{#N/A,#N/A,TRUE,"Krycí list"}</definedName>
    <definedName name="ssss">#REF!</definedName>
    <definedName name="StavbaCelkem" localSheetId="0">KL!$H$44</definedName>
    <definedName name="subslevy">#REF!</definedName>
    <definedName name="sum_kapitoly">'[2]Rekapitulace roz.  vč. kapitol'!#REF!</definedName>
    <definedName name="summary" localSheetId="0" hidden="1">{#N/A,#N/A,TRUE,"Krycí list"}</definedName>
    <definedName name="summary" hidden="1">{#N/A,#N/A,TRUE,"Krycí list"}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 localSheetId="0">'[4]002-A.1. Archstav  reseni'!#REF!</definedName>
    <definedName name="Typ">#REF!</definedName>
    <definedName name="v">'[2]Rekapitulace roz.  vč. kapitol'!#REF!</definedName>
    <definedName name="Values_Entered" localSheetId="0">IF(Loan_Amount*Interest_Rate*Loan_Years*Loan_Start&gt;0,1,0)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ýpočty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>#REF!</definedName>
    <definedName name="zahrnslevy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KL!$D$7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5" i="14" l="1"/>
  <c r="F35" i="14" s="1"/>
  <c r="I36" i="14"/>
  <c r="F36" i="14" s="1"/>
  <c r="I39" i="14"/>
  <c r="F39" i="14" s="1"/>
  <c r="I40" i="14"/>
  <c r="F40" i="14" s="1"/>
  <c r="C35" i="17"/>
  <c r="G34" i="17"/>
  <c r="G33" i="17"/>
  <c r="G32" i="17"/>
  <c r="G31" i="17"/>
  <c r="G30" i="17"/>
  <c r="G29" i="17"/>
  <c r="G27" i="17"/>
  <c r="G26" i="17"/>
  <c r="G24" i="17"/>
  <c r="G22" i="17"/>
  <c r="G21" i="17"/>
  <c r="G20" i="17"/>
  <c r="G19" i="17"/>
  <c r="G18" i="17"/>
  <c r="G17" i="17"/>
  <c r="G16" i="17"/>
  <c r="G15" i="17"/>
  <c r="G14" i="17"/>
  <c r="G12" i="17"/>
  <c r="G11" i="17"/>
  <c r="G10" i="17"/>
  <c r="G9" i="17"/>
  <c r="G8" i="17"/>
  <c r="I43" i="14"/>
  <c r="F43" i="14" s="1"/>
  <c r="I42" i="14"/>
  <c r="F42" i="14" s="1"/>
  <c r="I38" i="14"/>
  <c r="F38" i="14" s="1"/>
  <c r="G31" i="14"/>
  <c r="H31" i="14"/>
  <c r="G35" i="17" l="1"/>
  <c r="I33" i="14" s="1"/>
  <c r="F33" i="14" s="1"/>
  <c r="I41" i="14"/>
  <c r="F41" i="14" s="1"/>
  <c r="I34" i="14" l="1"/>
  <c r="H44" i="14"/>
  <c r="I23" i="14" s="1"/>
  <c r="F34" i="14" l="1"/>
  <c r="F44" i="14" s="1"/>
  <c r="I44" i="14"/>
  <c r="I24" i="14" s="1"/>
  <c r="I25" i="14" s="1"/>
</calcChain>
</file>

<file path=xl/sharedStrings.xml><?xml version="1.0" encoding="utf-8"?>
<sst xmlns="http://schemas.openxmlformats.org/spreadsheetml/2006/main" count="164" uniqueCount="112">
  <si>
    <t>Stavba :</t>
  </si>
  <si>
    <t xml:space="preserve">Zhotovitel : 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</si>
  <si>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</si>
  <si>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</si>
  <si>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</si>
  <si>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</si>
  <si>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</si>
  <si>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</si>
  <si>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</si>
  <si>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</si>
  <si>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</si>
  <si>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</si>
  <si>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</t>
  </si>
  <si>
    <t>Celkem za stavbu</t>
  </si>
  <si>
    <t>Poznámka:</t>
  </si>
  <si>
    <t>Vedlejší rozpočtové a ostatní náklady</t>
  </si>
  <si>
    <t>TECHNICO Opava s.r.o., Hradecká 1576/51, 746 01 Opava</t>
  </si>
  <si>
    <t>Za investora :</t>
  </si>
  <si>
    <t xml:space="preserve">Investor : </t>
  </si>
  <si>
    <t>Vedlejší rozpočtové náklady, náklady na provoz a zařízení staveniště, apod. a přesuny hmot u PSV jsou zahrnuty v jednotkových cenách jednotlivých položek - není-li uvedeno jinak.</t>
  </si>
  <si>
    <t>V souladu se zákonem o veřejných zakázkách č.134/2016 Sb. uvedené odkazy na typový výrobek v této dokumentaci slouží pouze pro specifikaci technických parametrů a jejich kvalitativního standardu.</t>
  </si>
  <si>
    <t>Masarykova univerzita, Žerotínovo náměstí 617/9, 601 77 Brno</t>
  </si>
  <si>
    <t>D.1.1.c.01. VÝPIS DVEŘÍ</t>
  </si>
  <si>
    <t>D.1.1.c.02. ORIENTAČNÍ A INFORMAČNÍ SYSTÉM</t>
  </si>
  <si>
    <t>D.1.4.1. ZTI</t>
  </si>
  <si>
    <t>D.1.4.4. VYTÁPĚNÍ</t>
  </si>
  <si>
    <t>D.1.4.7. SILNOPROUD</t>
  </si>
  <si>
    <t>D.1.4.8. EL. KOMUNIKACE</t>
  </si>
  <si>
    <t>Objekt :</t>
  </si>
  <si>
    <t>VEDLEJŠÍ  ROZPOČTOVÉ A OSTATNÍ NÁKLADY</t>
  </si>
  <si>
    <t>Díl:</t>
  </si>
  <si>
    <t>000</t>
  </si>
  <si>
    <t>Cenová soustava</t>
  </si>
  <si>
    <t>Zařízení staveniště</t>
  </si>
  <si>
    <t>Územní vlivy</t>
  </si>
  <si>
    <t>Provozní vlivy</t>
  </si>
  <si>
    <t>Celkem za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</si>
  <si>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</si>
  <si>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</si>
  <si>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Např. dle §8, §9, §10 apod. vyhlášky č.169/2016 Sb., rozpočtových standardů apod.</t>
  </si>
  <si>
    <t>011002001 RTO</t>
  </si>
  <si>
    <t>sada</t>
  </si>
  <si>
    <t>011002002 RTO</t>
  </si>
  <si>
    <t>011002003 RTO</t>
  </si>
  <si>
    <t>Vypracování dokumentace skutečného provedení stavby  dle SoD, platné legislativy, podmínek a požadavků investora a uživatele zajištění požadovaných dokladů a vyjádření DOSS.</t>
  </si>
  <si>
    <t>011002004 RTO</t>
  </si>
  <si>
    <t>011002005 RTO</t>
  </si>
  <si>
    <t xml:space="preserve">Vypracování zhotovitelské realizačnÍ a výrobní projektové dokumentace a její koordinace. </t>
  </si>
  <si>
    <t>011002006 RTO</t>
  </si>
  <si>
    <t>011002007 RTO</t>
  </si>
  <si>
    <t>Zpracování harmonogramu stavby a ZOV včetně průběžné aktualizace.</t>
  </si>
  <si>
    <t>011002008 RTO</t>
  </si>
  <si>
    <t>" - Vybavení a provoz staveniště, bezpečnostní hrazení, oplocení, zajištění přístupu na staveniště, zajištění ostraha majetku osob v průběhu realizace stavby a až do předání stavby do užívání, zabezpečení staveniště, vnější stavby a ploch dotčených stavbou, vybavení proti odcizení a škodám, uvedení pozemků a všech povrchů dotčených stavbou včetně zařízení staveniště do původního stavu či do stavu dle Sod, PD, požadavků investora, uživatele apod. po zrušení staveniště. "</t>
  </si>
  <si>
    <t>011002009 RTO</t>
  </si>
  <si>
    <t>Zajištění a projednání všech nezbytných administrativních úkonů spojených s realizací stavby.</t>
  </si>
  <si>
    <t>011002010 RTO</t>
  </si>
  <si>
    <t>Zajištění kompletační a koordinační činnosti spojených s realizací stavby a následným dáním do užívání.</t>
  </si>
  <si>
    <t>011002011 RTO</t>
  </si>
  <si>
    <t>Provedení veškerých měření a zkoušek, zkoušek provedených násypů, revizních zpráv apod. dle platné legislativy a dle SoD.</t>
  </si>
  <si>
    <t>011002012 RTO</t>
  </si>
  <si>
    <t>Jednání s dotčenými institucemi, s dotčenými orgány státní správy a samosprávy - například zajištění dokladů nutných k získání kolaudačního souhlasu, povolení a rozhodnutí nutných k realizaci stavby apod. "</t>
  </si>
  <si>
    <t>011002013 RTO</t>
  </si>
  <si>
    <t>Součinnost se všemi zúčastněnými stranami - investorem, budoucím uživatelem, prjektantem, zástupci organizací státní správy, koordinátorem BOZP apod.</t>
  </si>
  <si>
    <t>011002014 RTO</t>
  </si>
  <si>
    <t xml:space="preserve">Spolupráce na technických řešení stavby odchylek zjištěných v průběhu stavby. </t>
  </si>
  <si>
    <t>011002015 RTO</t>
  </si>
  <si>
    <t>011002016 RTO</t>
  </si>
  <si>
    <t>011002017 RTO</t>
  </si>
  <si>
    <t>Zaškolení obsluhy a investorem pověřených osob, vypracování a odsouhlasení provozních a manipulačních řádů, proškolení provozovatele s provozováním a užíváním realizovaného díla dle SoD a jiných podmínek.</t>
  </si>
  <si>
    <t>011002018 RTO</t>
  </si>
  <si>
    <r>
      <t xml:space="preserve">" - Vlivy klimatických podmínek : Potřeba nadstandartních pracovních oděvů, zajištění nápojů pro zaměstnance v době vysokých teplot, apod. </t>
    </r>
    <r>
      <rPr>
        <sz val="8"/>
        <color indexed="12"/>
        <rFont val="Arial CE"/>
        <family val="2"/>
        <charset val="238"/>
      </rPr>
      <t>"                                                          " - Mimostaveništění doprava materiálů a výrobků. "</t>
    </r>
  </si>
  <si>
    <t>011002019 RTO</t>
  </si>
  <si>
    <t>011002020 RTO</t>
  </si>
  <si>
    <t>Náklady na protiprašná a protihluková opatření</t>
  </si>
  <si>
    <t>011002021 RTO</t>
  </si>
  <si>
    <t>Dočasný billboard</t>
  </si>
  <si>
    <t>" - Po dobu realizace stavby musí být v místě realizace projektu na viditelném místě vystavený dočasný billboard. Pokud nelze umístit billboard v místě realizace projektu, umístí jej příjemce ve svém hlavním sídle. "</t>
  </si>
  <si>
    <t>011002022 RTO</t>
  </si>
  <si>
    <t>Bezpečnostní opatření na ochranu osob a majetku v rozsahu platné legislativy a dle podmínek v SoD.</t>
  </si>
  <si>
    <t>011002023 RTO</t>
  </si>
  <si>
    <t>Fotodokumentace průběhu výstavby a dle specifikace uvedené SoD a podmínek dotačního titulu.</t>
  </si>
  <si>
    <t xml:space="preserve">Pasportizace území stavby a jejího okolí, zejména stavu příjezdových komunikací staveništní dopravy, předpokládaných dotčených ploch zasažených realizací stavby, požadavků vlastníků a uživatelů sousedních nemovitostí, DOSS apod. </t>
  </si>
  <si>
    <t>Dopravní opatření - dopravní a informační značení na komunikacích pro motorová a nemotorová vozidla a pro pěší, zajištění průchodů apod., projednání s příslušným odborem dopravy, zajištění údržby, čištění apod. dopravního značení a komunikací apod.</t>
  </si>
  <si>
    <t>Vzorkování materiálu</t>
  </si>
  <si>
    <t xml:space="preserve">Ostatní náklady spojené s požadavky objednatele, které jsou uvedeny v jednotlivých článcích smlouvy o dílo, pokud nejsou zahrnuty v soupisech prací </t>
  </si>
  <si>
    <t>Jednotkové ceny zahrnují náklady na  dodávku a montáž, dopravu, předepsané zkoušky, revize, manipulační řády, zaškolení obsluhy, veškeré a kompletní náklady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</si>
  <si>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</si>
  <si>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Technická řešení kolizí se skrytými konstrukcemi, skutečně
zjištěného stavu, které nemohl projektant předvídat / se stavem předpokládaným (kolize s podzemními sítěmi a konstrukcemi, apod.)</t>
  </si>
  <si>
    <t xml:space="preserve">Vypracoval: </t>
  </si>
  <si>
    <t>Ing. Petr Kurečka</t>
  </si>
  <si>
    <t>Soupis prací stavby je zpracován na podkladě projektové dokumentace pro provádění stavby. 
Nedílnou součástí tohoto soupisu prací je projektová dokumentace pro provádění stavby.</t>
  </si>
  <si>
    <t xml:space="preserve">Zhotovitel je povinen se řádně seznámit s projektovou dokumentací  a provést na svůj náklad a své nebezpečí veškeré práce a dodávky, které jsou v projektové dokumentaci obsaženy, bez ohledu na to, zda jsou obsaženy v textové a nebo ve výkresové části, jakož i práce uvedené v soupisu prací. </t>
  </si>
  <si>
    <t xml:space="preserve">Uchazeč: </t>
  </si>
  <si>
    <t xml:space="preserve">   Za zhotovitele soupisu :</t>
  </si>
  <si>
    <t xml:space="preserve">                    Za uchazeče :</t>
  </si>
  <si>
    <t xml:space="preserve">                 ________________</t>
  </si>
  <si>
    <t xml:space="preserve">  _______________</t>
  </si>
  <si>
    <t>" - Náklady způsobené silničním provozem a provozem třetích osob a nelze jej v průběhu stavby vyloučit. "                " - Náklady spojené s pracemi v ochranných pásmech. "
" - Náklady spojené s dočasnými zábory na pozemcích mimo vlastnictví investora."</t>
  </si>
  <si>
    <t>D.1.1. ASŘ - BOURACÍ PRÁCE</t>
  </si>
  <si>
    <t>D.1.1. ASŘ - NOVÝ STAV</t>
  </si>
  <si>
    <t>Zhotovitel je povinen nakládat se vzniklými odpady v souladu se zákonem č. 185/2001 Sb., o odpadech a související vyhláškou MŽP ČR č. 294/2005 Sb. o podmínkách ukládání odpadů na skládky a jejich využívání na povrchu terénu a změně vyhlášky š. 383/2001 Sb., o podrobnostech nakládání s odpady.</t>
  </si>
  <si>
    <t>Výstavba a modernizace fakulty informatiky a ústavu výpočetní techniky Masarykovy univerzity - 3. NP - C</t>
  </si>
  <si>
    <t>D.1.1.c.03. VÝPIS TRUHLÁŘSKÝCH VÝROBKŮ</t>
  </si>
  <si>
    <t>D.1.1.c.04. VÝPIS OSTATNÍCH VÝROBKŮ</t>
  </si>
  <si>
    <t>Zajištění průzkumů, zkoušek, atestů, sond a revizí apod. uvedených v rozhodnutích a v projektové dokumetnaci nezbytně nutných k provedení díla</t>
  </si>
  <si>
    <t>Datum: 07/2022</t>
  </si>
  <si>
    <t>Adam Skácelík - Silnoproud, El. komunikace</t>
  </si>
  <si>
    <t xml:space="preserve">CS ÚRS/TEO 2022 01 </t>
  </si>
  <si>
    <t>Výstavba a modernizace fakulty informatiky a ústavu výpočetní techniky Masarykovy univerzity - 3. NP–C</t>
  </si>
  <si>
    <t>Zahrnuto v části pro Orientační a informační systém.</t>
  </si>
  <si>
    <t>Soupis prací</t>
  </si>
  <si>
    <t>POZNÁMKA: Jednotkové ceny se vepisují do řádku k položce. 
Výjimku tvoří položky rozagregované na více podpoložek pro lepší nacenění. Tam se cena vepisuje k jednotlivým podpoložkám (žluté podbarvení). Celková jednotková cena je pak vypočtena na základě jednotlivých cen podpoložek.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</si>
</sst>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1" x14ac:knownFonts="1">
    <font>
      <sz val="10"/>
      <name val="Arial CE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sz val="8"/>
      <color indexed="9"/>
      <name val="Arial"/>
      <family val="2"/>
      <charset val="238"/>
    </font>
    <font>
      <sz val="11"/>
      <name val="Arial"/>
      <family val="2"/>
    </font>
    <font>
      <sz val="8"/>
      <name val="MS Sans Serif"/>
      <family val="2"/>
      <charset val="238"/>
    </font>
    <font>
      <sz val="10"/>
      <name val="Helv"/>
      <family val="2"/>
    </font>
    <font>
      <sz val="10"/>
      <name val="Arial"/>
      <family val="2"/>
    </font>
    <font>
      <b/>
      <sz val="10"/>
      <name val="Arial CE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color theme="1"/>
      <name val="Trebuchet MS"/>
      <family val="2"/>
    </font>
    <font>
      <sz val="8"/>
      <color indexed="8"/>
      <name val="Arial"/>
      <family val="2"/>
      <charset val="238"/>
    </font>
    <font>
      <b/>
      <sz val="14"/>
      <color rgb="FFFF0000"/>
      <name val="Arial"/>
      <family val="2"/>
      <charset val="238"/>
    </font>
    <font>
      <sz val="8"/>
      <color indexed="12"/>
      <name val="Arial CE"/>
      <family val="2"/>
      <charset val="238"/>
    </font>
    <font>
      <b/>
      <sz val="12"/>
      <color rgb="FFFF0000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5">
    <xf numFmtId="0" fontId="0" fillId="0" borderId="0"/>
    <xf numFmtId="0" fontId="2" fillId="0" borderId="1" applyNumberFormat="0" applyFill="0" applyAlignment="0" applyProtection="0"/>
    <xf numFmtId="0" fontId="4" fillId="7" borderId="2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26" fillId="0" borderId="0" applyFill="0" applyBorder="0" applyProtection="0"/>
    <xf numFmtId="0" fontId="17" fillId="0" borderId="0"/>
    <xf numFmtId="0" fontId="3" fillId="0" borderId="0"/>
    <xf numFmtId="0" fontId="3" fillId="0" borderId="0"/>
    <xf numFmtId="0" fontId="17" fillId="0" borderId="0"/>
    <xf numFmtId="0" fontId="17" fillId="0" borderId="0"/>
    <xf numFmtId="0" fontId="17" fillId="0" borderId="0" applyAlignment="0">
      <alignment vertical="top" wrapText="1"/>
      <protection locked="0"/>
    </xf>
    <xf numFmtId="0" fontId="3" fillId="0" borderId="0"/>
    <xf numFmtId="0" fontId="17" fillId="0" borderId="0"/>
    <xf numFmtId="0" fontId="16" fillId="0" borderId="0"/>
    <xf numFmtId="0" fontId="24" fillId="0" borderId="0"/>
    <xf numFmtId="0" fontId="27" fillId="0" borderId="0" applyAlignment="0">
      <alignment vertical="top" wrapText="1"/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6" applyNumberFormat="0" applyFont="0" applyAlignment="0" applyProtection="0"/>
    <xf numFmtId="0" fontId="10" fillId="0" borderId="7" applyNumberFormat="0" applyFill="0" applyAlignment="0" applyProtection="0"/>
    <xf numFmtId="0" fontId="11" fillId="3" borderId="0" applyNumberFormat="0" applyBorder="0" applyAlignment="0" applyProtection="0"/>
    <xf numFmtId="0" fontId="28" fillId="0" borderId="0"/>
    <xf numFmtId="0" fontId="10" fillId="0" borderId="0" applyNumberFormat="0" applyFill="0" applyBorder="0" applyAlignment="0" applyProtection="0"/>
    <xf numFmtId="0" fontId="12" fillId="4" borderId="8" applyNumberFormat="0" applyAlignment="0" applyProtection="0"/>
    <xf numFmtId="0" fontId="13" fillId="8" borderId="8" applyNumberFormat="0" applyAlignment="0" applyProtection="0"/>
    <xf numFmtId="0" fontId="14" fillId="8" borderId="9" applyNumberFormat="0" applyAlignment="0" applyProtection="0"/>
    <xf numFmtId="0" fontId="15" fillId="0" borderId="0" applyNumberFormat="0" applyFill="0" applyBorder="0" applyAlignment="0" applyProtection="0"/>
    <xf numFmtId="0" fontId="29" fillId="0" borderId="0" applyFont="0" applyFill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0" borderId="0"/>
    <xf numFmtId="0" fontId="36" fillId="0" borderId="0"/>
    <xf numFmtId="0" fontId="3" fillId="0" borderId="0"/>
    <xf numFmtId="0" fontId="3" fillId="0" borderId="0"/>
  </cellStyleXfs>
  <cellXfs count="178">
    <xf numFmtId="0" fontId="0" fillId="0" borderId="0" xfId="0"/>
    <xf numFmtId="0" fontId="17" fillId="0" borderId="0" xfId="16" applyFont="1"/>
    <xf numFmtId="0" fontId="21" fillId="0" borderId="0" xfId="16" applyFont="1" applyAlignment="1">
      <alignment horizontal="left"/>
    </xf>
    <xf numFmtId="0" fontId="22" fillId="0" borderId="0" xfId="16" applyFont="1"/>
    <xf numFmtId="14" fontId="19" fillId="0" borderId="0" xfId="16" applyNumberFormat="1" applyFont="1" applyAlignment="1">
      <alignment horizontal="left"/>
    </xf>
    <xf numFmtId="0" fontId="31" fillId="0" borderId="0" xfId="16" applyFont="1" applyAlignment="1">
      <alignment horizontal="left"/>
    </xf>
    <xf numFmtId="0" fontId="21" fillId="0" borderId="0" xfId="16" applyFont="1" applyAlignment="1">
      <alignment horizontal="left" vertical="top" wrapText="1"/>
    </xf>
    <xf numFmtId="0" fontId="3" fillId="0" borderId="0" xfId="16" applyAlignment="1">
      <alignment vertical="top" wrapText="1"/>
    </xf>
    <xf numFmtId="0" fontId="22" fillId="0" borderId="0" xfId="16" applyFont="1" applyAlignment="1">
      <alignment horizontal="left" vertical="center"/>
    </xf>
    <xf numFmtId="0" fontId="17" fillId="0" borderId="0" xfId="16" applyFont="1" applyAlignment="1">
      <alignment horizontal="left"/>
    </xf>
    <xf numFmtId="0" fontId="17" fillId="0" borderId="0" xfId="16" applyFont="1" applyAlignment="1">
      <alignment horizontal="right"/>
    </xf>
    <xf numFmtId="0" fontId="22" fillId="0" borderId="0" xfId="16" applyFont="1" applyAlignment="1">
      <alignment horizontal="left"/>
    </xf>
    <xf numFmtId="0" fontId="17" fillId="16" borderId="0" xfId="16" applyFont="1" applyFill="1"/>
    <xf numFmtId="0" fontId="22" fillId="16" borderId="0" xfId="16" applyFont="1" applyFill="1" applyAlignment="1">
      <alignment horizontal="left" vertical="center"/>
    </xf>
    <xf numFmtId="0" fontId="17" fillId="16" borderId="0" xfId="16" applyFont="1" applyFill="1" applyAlignment="1">
      <alignment horizontal="left"/>
    </xf>
    <xf numFmtId="0" fontId="17" fillId="16" borderId="0" xfId="16" applyFont="1" applyFill="1" applyAlignment="1">
      <alignment horizontal="right"/>
    </xf>
    <xf numFmtId="0" fontId="17" fillId="0" borderId="0" xfId="16" applyFont="1" applyAlignment="1">
      <alignment horizontal="center"/>
    </xf>
    <xf numFmtId="0" fontId="20" fillId="14" borderId="13" xfId="16" applyFont="1" applyFill="1" applyBorder="1" applyAlignment="1">
      <alignment wrapText="1"/>
    </xf>
    <xf numFmtId="0" fontId="20" fillId="14" borderId="12" xfId="16" applyFont="1" applyFill="1" applyBorder="1" applyAlignment="1">
      <alignment wrapText="1"/>
    </xf>
    <xf numFmtId="0" fontId="20" fillId="14" borderId="11" xfId="16" applyFont="1" applyFill="1" applyBorder="1" applyAlignment="1">
      <alignment wrapText="1"/>
    </xf>
    <xf numFmtId="0" fontId="20" fillId="14" borderId="13" xfId="16" applyFont="1" applyFill="1" applyBorder="1" applyAlignment="1">
      <alignment horizontal="right" wrapText="1"/>
    </xf>
    <xf numFmtId="0" fontId="17" fillId="14" borderId="12" xfId="16" applyFont="1" applyFill="1" applyBorder="1"/>
    <xf numFmtId="0" fontId="20" fillId="14" borderId="12" xfId="16" applyFont="1" applyFill="1" applyBorder="1" applyAlignment="1">
      <alignment horizontal="right" wrapText="1"/>
    </xf>
    <xf numFmtId="0" fontId="22" fillId="14" borderId="11" xfId="16" applyFont="1" applyFill="1" applyBorder="1" applyAlignment="1">
      <alignment horizontal="right"/>
    </xf>
    <xf numFmtId="0" fontId="17" fillId="0" borderId="16" xfId="16" applyFont="1" applyBorder="1" applyAlignment="1">
      <alignment vertical="center"/>
    </xf>
    <xf numFmtId="0" fontId="17" fillId="0" borderId="0" xfId="16" applyFont="1" applyAlignment="1">
      <alignment vertical="center"/>
    </xf>
    <xf numFmtId="1" fontId="17" fillId="0" borderId="0" xfId="16" applyNumberFormat="1" applyFont="1" applyAlignment="1">
      <alignment horizontal="right" vertical="center"/>
    </xf>
    <xf numFmtId="0" fontId="17" fillId="0" borderId="14" xfId="16" applyFont="1" applyBorder="1" applyAlignment="1">
      <alignment vertical="center"/>
    </xf>
    <xf numFmtId="4" fontId="17" fillId="0" borderId="25" xfId="16" applyNumberFormat="1" applyFont="1" applyBorder="1" applyAlignment="1">
      <alignment horizontal="right" vertical="center"/>
    </xf>
    <xf numFmtId="4" fontId="17" fillId="0" borderId="24" xfId="16" applyNumberFormat="1" applyFont="1" applyBorder="1" applyAlignment="1">
      <alignment horizontal="right" vertical="center"/>
    </xf>
    <xf numFmtId="4" fontId="17" fillId="0" borderId="23" xfId="16" applyNumberFormat="1" applyFont="1" applyBorder="1" applyAlignment="1">
      <alignment horizontal="right" vertical="center"/>
    </xf>
    <xf numFmtId="4" fontId="17" fillId="0" borderId="16" xfId="16" applyNumberFormat="1" applyFont="1" applyBorder="1" applyAlignment="1">
      <alignment horizontal="right" vertical="center"/>
    </xf>
    <xf numFmtId="4" fontId="17" fillId="0" borderId="0" xfId="16" applyNumberFormat="1" applyFont="1" applyAlignment="1">
      <alignment horizontal="right" vertical="center"/>
    </xf>
    <xf numFmtId="4" fontId="17" fillId="0" borderId="14" xfId="16" applyNumberFormat="1" applyFont="1" applyBorder="1" applyAlignment="1">
      <alignment horizontal="right" vertical="center"/>
    </xf>
    <xf numFmtId="4" fontId="17" fillId="0" borderId="22" xfId="16" applyNumberFormat="1" applyFont="1" applyBorder="1" applyAlignment="1">
      <alignment horizontal="right" vertical="center"/>
    </xf>
    <xf numFmtId="4" fontId="17" fillId="0" borderId="21" xfId="16" applyNumberFormat="1" applyFont="1" applyBorder="1" applyAlignment="1">
      <alignment horizontal="right" vertical="center"/>
    </xf>
    <xf numFmtId="4" fontId="17" fillId="0" borderId="20" xfId="16" applyNumberFormat="1" applyFont="1" applyBorder="1" applyAlignment="1">
      <alignment horizontal="right" vertical="center"/>
    </xf>
    <xf numFmtId="0" fontId="21" fillId="13" borderId="13" xfId="16" applyFont="1" applyFill="1" applyBorder="1" applyAlignment="1">
      <alignment vertical="center"/>
    </xf>
    <xf numFmtId="0" fontId="22" fillId="13" borderId="12" xfId="16" applyFont="1" applyFill="1" applyBorder="1" applyAlignment="1">
      <alignment vertical="center"/>
    </xf>
    <xf numFmtId="0" fontId="17" fillId="13" borderId="12" xfId="16" applyFont="1" applyFill="1" applyBorder="1" applyAlignment="1">
      <alignment vertical="center"/>
    </xf>
    <xf numFmtId="4" fontId="21" fillId="13" borderId="19" xfId="16" applyNumberFormat="1" applyFont="1" applyFill="1" applyBorder="1" applyAlignment="1">
      <alignment horizontal="right" vertical="center"/>
    </xf>
    <xf numFmtId="4" fontId="21" fillId="13" borderId="18" xfId="16" applyNumberFormat="1" applyFont="1" applyFill="1" applyBorder="1" applyAlignment="1">
      <alignment horizontal="right" vertical="center"/>
    </xf>
    <xf numFmtId="3" fontId="21" fillId="15" borderId="17" xfId="16" applyNumberFormat="1" applyFont="1" applyFill="1" applyBorder="1" applyAlignment="1">
      <alignment horizontal="right" vertical="center"/>
    </xf>
    <xf numFmtId="0" fontId="18" fillId="0" borderId="0" xfId="16" applyFont="1" applyAlignment="1">
      <alignment horizontal="center"/>
    </xf>
    <xf numFmtId="4" fontId="17" fillId="0" borderId="0" xfId="16" applyNumberFormat="1" applyFont="1"/>
    <xf numFmtId="0" fontId="20" fillId="14" borderId="13" xfId="16" applyFont="1" applyFill="1" applyBorder="1" applyAlignment="1">
      <alignment vertical="center"/>
    </xf>
    <xf numFmtId="0" fontId="22" fillId="14" borderId="12" xfId="16" applyFont="1" applyFill="1" applyBorder="1" applyAlignment="1">
      <alignment vertical="center"/>
    </xf>
    <xf numFmtId="0" fontId="22" fillId="14" borderId="11" xfId="16" applyFont="1" applyFill="1" applyBorder="1" applyAlignment="1">
      <alignment vertical="center" wrapText="1"/>
    </xf>
    <xf numFmtId="0" fontId="22" fillId="14" borderId="10" xfId="16" applyFont="1" applyFill="1" applyBorder="1" applyAlignment="1">
      <alignment horizontal="center" vertical="center" wrapText="1"/>
    </xf>
    <xf numFmtId="0" fontId="22" fillId="14" borderId="11" xfId="16" applyFont="1" applyFill="1" applyBorder="1" applyAlignment="1">
      <alignment horizontal="center" vertical="center" wrapText="1"/>
    </xf>
    <xf numFmtId="49" fontId="19" fillId="0" borderId="16" xfId="16" applyNumberFormat="1" applyFont="1" applyBorder="1" applyAlignment="1">
      <alignment horizontal="left"/>
    </xf>
    <xf numFmtId="0" fontId="19" fillId="0" borderId="0" xfId="16" applyFont="1" applyAlignment="1">
      <alignment horizontal="left"/>
    </xf>
    <xf numFmtId="0" fontId="19" fillId="0" borderId="0" xfId="16" applyFont="1"/>
    <xf numFmtId="164" fontId="19" fillId="0" borderId="0" xfId="16" applyNumberFormat="1" applyFont="1"/>
    <xf numFmtId="3" fontId="20" fillId="0" borderId="15" xfId="16" applyNumberFormat="1" applyFont="1" applyBorder="1" applyAlignment="1">
      <alignment horizontal="right"/>
    </xf>
    <xf numFmtId="3" fontId="19" fillId="0" borderId="15" xfId="16" applyNumberFormat="1" applyFont="1" applyBorder="1" applyAlignment="1">
      <alignment horizontal="right"/>
    </xf>
    <xf numFmtId="3" fontId="19" fillId="0" borderId="14" xfId="16" applyNumberFormat="1" applyFont="1" applyBorder="1" applyAlignment="1">
      <alignment horizontal="right"/>
    </xf>
    <xf numFmtId="3" fontId="17" fillId="0" borderId="0" xfId="16" applyNumberFormat="1" applyFont="1"/>
    <xf numFmtId="49" fontId="19" fillId="16" borderId="26" xfId="16" applyNumberFormat="1" applyFont="1" applyFill="1" applyBorder="1" applyAlignment="1">
      <alignment horizontal="left"/>
    </xf>
    <xf numFmtId="3" fontId="19" fillId="16" borderId="27" xfId="16" applyNumberFormat="1" applyFont="1" applyFill="1" applyBorder="1" applyAlignment="1">
      <alignment horizontal="right"/>
    </xf>
    <xf numFmtId="3" fontId="19" fillId="0" borderId="27" xfId="16" applyNumberFormat="1" applyFont="1" applyBorder="1" applyAlignment="1">
      <alignment horizontal="right"/>
    </xf>
    <xf numFmtId="3" fontId="19" fillId="0" borderId="28" xfId="16" applyNumberFormat="1" applyFont="1" applyBorder="1" applyAlignment="1">
      <alignment horizontal="right"/>
    </xf>
    <xf numFmtId="0" fontId="19" fillId="16" borderId="29" xfId="16" applyFont="1" applyFill="1" applyBorder="1" applyAlignment="1">
      <alignment horizontal="left"/>
    </xf>
    <xf numFmtId="0" fontId="3" fillId="16" borderId="30" xfId="16" applyFill="1" applyBorder="1"/>
    <xf numFmtId="0" fontId="3" fillId="16" borderId="31" xfId="16" applyFill="1" applyBorder="1"/>
    <xf numFmtId="0" fontId="20" fillId="13" borderId="13" xfId="16" applyFont="1" applyFill="1" applyBorder="1" applyAlignment="1">
      <alignment vertical="center"/>
    </xf>
    <xf numFmtId="49" fontId="20" fillId="13" borderId="12" xfId="16" applyNumberFormat="1" applyFont="1" applyFill="1" applyBorder="1" applyAlignment="1">
      <alignment horizontal="left" vertical="center"/>
    </xf>
    <xf numFmtId="0" fontId="20" fillId="13" borderId="12" xfId="16" applyFont="1" applyFill="1" applyBorder="1" applyAlignment="1">
      <alignment vertical="center"/>
    </xf>
    <xf numFmtId="164" fontId="19" fillId="13" borderId="11" xfId="16" applyNumberFormat="1" applyFont="1" applyFill="1" applyBorder="1"/>
    <xf numFmtId="3" fontId="20" fillId="13" borderId="10" xfId="16" applyNumberFormat="1" applyFont="1" applyFill="1" applyBorder="1" applyAlignment="1">
      <alignment horizontal="right" vertical="center"/>
    </xf>
    <xf numFmtId="3" fontId="18" fillId="0" borderId="0" xfId="16" applyNumberFormat="1" applyFont="1" applyAlignment="1">
      <alignment horizontal="center"/>
    </xf>
    <xf numFmtId="0" fontId="23" fillId="0" borderId="0" xfId="0" applyFont="1"/>
    <xf numFmtId="4" fontId="23" fillId="0" borderId="0" xfId="24" applyNumberFormat="1" applyFont="1"/>
    <xf numFmtId="0" fontId="23" fillId="0" borderId="0" xfId="24" applyFont="1"/>
    <xf numFmtId="0" fontId="25" fillId="0" borderId="0" xfId="24" applyFont="1" applyAlignment="1">
      <alignment wrapText="1"/>
    </xf>
    <xf numFmtId="0" fontId="25" fillId="0" borderId="0" xfId="24" applyFont="1"/>
    <xf numFmtId="0" fontId="23" fillId="0" borderId="0" xfId="16" applyFont="1"/>
    <xf numFmtId="0" fontId="23" fillId="0" borderId="0" xfId="24" applyFont="1" applyAlignment="1">
      <alignment wrapText="1"/>
    </xf>
    <xf numFmtId="0" fontId="32" fillId="0" borderId="0" xfId="16" applyFont="1" applyAlignment="1">
      <alignment horizontal="left"/>
    </xf>
    <xf numFmtId="0" fontId="32" fillId="0" borderId="0" xfId="16" applyFont="1" applyAlignment="1">
      <alignment wrapText="1"/>
    </xf>
    <xf numFmtId="0" fontId="32" fillId="0" borderId="0" xfId="16" applyFont="1"/>
    <xf numFmtId="0" fontId="24" fillId="0" borderId="0" xfId="44" applyFont="1" applyAlignment="1">
      <alignment vertical="center"/>
    </xf>
    <xf numFmtId="0" fontId="33" fillId="0" borderId="0" xfId="44" applyFont="1" applyAlignment="1">
      <alignment horizontal="centerContinuous" vertical="center"/>
    </xf>
    <xf numFmtId="0" fontId="34" fillId="0" borderId="0" xfId="44" applyFont="1" applyAlignment="1">
      <alignment horizontal="centerContinuous" vertical="center"/>
    </xf>
    <xf numFmtId="0" fontId="34" fillId="0" borderId="0" xfId="44" applyFont="1" applyAlignment="1">
      <alignment horizontal="right" vertical="center"/>
    </xf>
    <xf numFmtId="0" fontId="3" fillId="0" borderId="0" xfId="44" applyAlignment="1">
      <alignment vertical="center"/>
    </xf>
    <xf numFmtId="0" fontId="17" fillId="0" borderId="0" xfId="23" applyFont="1"/>
    <xf numFmtId="4" fontId="19" fillId="0" borderId="0" xfId="23" applyNumberFormat="1" applyFont="1"/>
    <xf numFmtId="4" fontId="17" fillId="0" borderId="0" xfId="23" applyNumberFormat="1" applyFont="1"/>
    <xf numFmtId="0" fontId="17" fillId="0" borderId="0" xfId="23" applyFont="1" applyAlignment="1">
      <alignment horizontal="left" vertical="center"/>
    </xf>
    <xf numFmtId="0" fontId="30" fillId="0" borderId="10" xfId="44" applyFont="1" applyBorder="1" applyAlignment="1">
      <alignment horizontal="center" vertical="justify"/>
    </xf>
    <xf numFmtId="49" fontId="30" fillId="0" borderId="10" xfId="44" applyNumberFormat="1" applyFont="1" applyBorder="1" applyAlignment="1">
      <alignment horizontal="left" vertical="justify"/>
    </xf>
    <xf numFmtId="0" fontId="30" fillId="0" borderId="10" xfId="44" applyFont="1" applyBorder="1" applyAlignment="1">
      <alignment vertical="justify"/>
    </xf>
    <xf numFmtId="0" fontId="30" fillId="0" borderId="10" xfId="44" applyFont="1" applyBorder="1" applyAlignment="1">
      <alignment horizontal="center" vertical="center" wrapText="1"/>
    </xf>
    <xf numFmtId="0" fontId="38" fillId="0" borderId="0" xfId="23" applyFont="1" applyAlignment="1">
      <alignment horizontal="left" vertical="center"/>
    </xf>
    <xf numFmtId="0" fontId="17" fillId="0" borderId="0" xfId="23" applyFont="1" applyAlignment="1">
      <alignment horizontal="right" vertical="center"/>
    </xf>
    <xf numFmtId="0" fontId="24" fillId="0" borderId="10" xfId="44" applyFont="1" applyBorder="1" applyAlignment="1">
      <alignment horizontal="center" vertical="center" wrapText="1"/>
    </xf>
    <xf numFmtId="49" fontId="24" fillId="0" borderId="10" xfId="44" applyNumberFormat="1" applyFont="1" applyBorder="1" applyAlignment="1">
      <alignment vertical="center" wrapText="1"/>
    </xf>
    <xf numFmtId="0" fontId="24" fillId="0" borderId="10" xfId="44" applyFont="1" applyBorder="1" applyAlignment="1">
      <alignment vertical="center" wrapText="1"/>
    </xf>
    <xf numFmtId="49" fontId="24" fillId="0" borderId="10" xfId="44" applyNumberFormat="1" applyFont="1" applyBorder="1" applyAlignment="1">
      <alignment horizontal="center" vertical="center" wrapText="1" shrinkToFit="1"/>
    </xf>
    <xf numFmtId="4" fontId="24" fillId="0" borderId="10" xfId="44" applyNumberFormat="1" applyFont="1" applyBorder="1" applyAlignment="1">
      <alignment vertical="center" wrapText="1"/>
    </xf>
    <xf numFmtId="39" fontId="24" fillId="0" borderId="10" xfId="11" applyNumberFormat="1" applyFont="1" applyBorder="1" applyAlignment="1">
      <alignment horizontal="center" vertical="center"/>
    </xf>
    <xf numFmtId="3" fontId="40" fillId="0" borderId="0" xfId="23" applyNumberFormat="1" applyFont="1" applyAlignment="1">
      <alignment horizontal="left" vertical="center"/>
    </xf>
    <xf numFmtId="3" fontId="17" fillId="0" borderId="0" xfId="23" applyNumberFormat="1" applyFont="1" applyAlignment="1">
      <alignment horizontal="center" vertical="center"/>
    </xf>
    <xf numFmtId="0" fontId="37" fillId="0" borderId="10" xfId="44" applyFont="1" applyBorder="1" applyAlignment="1">
      <alignment vertical="center" wrapText="1"/>
    </xf>
    <xf numFmtId="0" fontId="39" fillId="0" borderId="10" xfId="44" applyFont="1" applyBorder="1" applyAlignment="1">
      <alignment vertical="center" wrapText="1"/>
    </xf>
    <xf numFmtId="39" fontId="24" fillId="0" borderId="10" xfId="11" applyNumberFormat="1" applyFont="1" applyBorder="1" applyAlignment="1">
      <alignment horizontal="center"/>
    </xf>
    <xf numFmtId="0" fontId="37" fillId="0" borderId="10" xfId="44" applyFont="1" applyBorder="1" applyAlignment="1">
      <alignment horizontal="center" vertical="center" wrapText="1"/>
    </xf>
    <xf numFmtId="0" fontId="24" fillId="0" borderId="10" xfId="24" applyFont="1" applyBorder="1" applyAlignment="1">
      <alignment horizontal="center" vertical="center" wrapText="1"/>
    </xf>
    <xf numFmtId="0" fontId="24" fillId="0" borderId="10" xfId="24" applyFont="1" applyBorder="1" applyAlignment="1">
      <alignment vertical="center" wrapText="1"/>
    </xf>
    <xf numFmtId="49" fontId="24" fillId="0" borderId="10" xfId="24" applyNumberFormat="1" applyFont="1" applyBorder="1" applyAlignment="1">
      <alignment horizontal="center" vertical="center" wrapText="1" shrinkToFit="1"/>
    </xf>
    <xf numFmtId="4" fontId="24" fillId="0" borderId="10" xfId="24" applyNumberFormat="1" applyFont="1" applyBorder="1" applyAlignment="1">
      <alignment vertical="center" wrapText="1"/>
    </xf>
    <xf numFmtId="4" fontId="24" fillId="0" borderId="42" xfId="24" applyNumberFormat="1" applyFont="1" applyBorder="1" applyAlignment="1">
      <alignment vertical="center" wrapText="1"/>
    </xf>
    <xf numFmtId="0" fontId="24" fillId="0" borderId="10" xfId="43" applyFont="1" applyBorder="1" applyAlignment="1">
      <alignment horizontal="center" vertical="center" wrapText="1"/>
    </xf>
    <xf numFmtId="4" fontId="24" fillId="0" borderId="10" xfId="43" applyNumberFormat="1" applyFont="1" applyBorder="1" applyAlignment="1">
      <alignment vertical="center" wrapText="1"/>
    </xf>
    <xf numFmtId="0" fontId="3" fillId="17" borderId="10" xfId="44" applyFill="1" applyBorder="1" applyAlignment="1">
      <alignment horizontal="center" vertical="justify"/>
    </xf>
    <xf numFmtId="49" fontId="35" fillId="14" borderId="10" xfId="44" applyNumberFormat="1" applyFont="1" applyFill="1" applyBorder="1" applyAlignment="1">
      <alignment horizontal="left" vertical="justify"/>
    </xf>
    <xf numFmtId="0" fontId="35" fillId="14" borderId="13" xfId="44" applyFont="1" applyFill="1" applyBorder="1" applyAlignment="1">
      <alignment vertical="justify"/>
    </xf>
    <xf numFmtId="0" fontId="3" fillId="14" borderId="12" xfId="44" applyFill="1" applyBorder="1" applyAlignment="1">
      <alignment horizontal="center" vertical="justify"/>
    </xf>
    <xf numFmtId="4" fontId="3" fillId="14" borderId="12" xfId="44" applyNumberFormat="1" applyFill="1" applyBorder="1" applyAlignment="1">
      <alignment horizontal="right" vertical="justify"/>
    </xf>
    <xf numFmtId="4" fontId="3" fillId="14" borderId="11" xfId="44" applyNumberFormat="1" applyFill="1" applyBorder="1" applyAlignment="1">
      <alignment horizontal="right" vertical="justify"/>
    </xf>
    <xf numFmtId="4" fontId="30" fillId="14" borderId="10" xfId="44" applyNumberFormat="1" applyFont="1" applyFill="1" applyBorder="1" applyAlignment="1">
      <alignment vertical="justify"/>
    </xf>
    <xf numFmtId="3" fontId="17" fillId="0" borderId="0" xfId="23" applyNumberFormat="1" applyFont="1"/>
    <xf numFmtId="0" fontId="23" fillId="0" borderId="0" xfId="43" applyFont="1" applyAlignment="1">
      <alignment vertical="center"/>
    </xf>
    <xf numFmtId="49" fontId="23" fillId="0" borderId="0" xfId="43" applyNumberFormat="1" applyFont="1" applyAlignment="1">
      <alignment vertical="center"/>
    </xf>
    <xf numFmtId="0" fontId="0" fillId="0" borderId="0" xfId="0" applyAlignment="1">
      <alignment horizontal="left" vertical="top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0" xfId="16" applyFont="1" applyAlignment="1">
      <alignment horizontal="center"/>
    </xf>
    <xf numFmtId="0" fontId="3" fillId="0" borderId="0" xfId="16" applyAlignment="1">
      <alignment horizontal="center"/>
    </xf>
    <xf numFmtId="0" fontId="21" fillId="0" borderId="0" xfId="16" applyFont="1" applyAlignment="1">
      <alignment horizontal="center" vertical="center" wrapText="1"/>
    </xf>
    <xf numFmtId="0" fontId="30" fillId="0" borderId="0" xfId="16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16" borderId="29" xfId="16" applyFont="1" applyFill="1" applyBorder="1" applyAlignment="1">
      <alignment horizontal="left"/>
    </xf>
    <xf numFmtId="0" fontId="3" fillId="16" borderId="30" xfId="16" applyFill="1" applyBorder="1"/>
    <xf numFmtId="0" fontId="3" fillId="16" borderId="31" xfId="16" applyFill="1" applyBorder="1"/>
    <xf numFmtId="0" fontId="17" fillId="0" borderId="0" xfId="16" applyFont="1" applyAlignment="1">
      <alignment horizontal="center" wrapText="1"/>
    </xf>
    <xf numFmtId="0" fontId="0" fillId="0" borderId="0" xfId="0" applyAlignment="1">
      <alignment horizontal="center" wrapText="1"/>
    </xf>
    <xf numFmtId="0" fontId="17" fillId="0" borderId="0" xfId="16" applyFont="1" applyAlignment="1">
      <alignment wrapText="1"/>
    </xf>
    <xf numFmtId="0" fontId="0" fillId="0" borderId="0" xfId="0" applyAlignment="1">
      <alignment wrapText="1"/>
    </xf>
    <xf numFmtId="0" fontId="17" fillId="0" borderId="0" xfId="16" applyFont="1" applyAlignment="1" applyProtection="1">
      <alignment horizontal="left" vertical="center"/>
      <protection locked="0"/>
    </xf>
    <xf numFmtId="0" fontId="23" fillId="0" borderId="0" xfId="16" applyFont="1" applyAlignment="1">
      <alignment horizontal="left" wrapText="1"/>
    </xf>
    <xf numFmtId="0" fontId="24" fillId="0" borderId="0" xfId="16" applyFont="1" applyAlignment="1">
      <alignment horizontal="left" wrapText="1"/>
    </xf>
    <xf numFmtId="0" fontId="24" fillId="0" borderId="0" xfId="16" applyFont="1" applyAlignment="1">
      <alignment horizontal="left"/>
    </xf>
    <xf numFmtId="0" fontId="24" fillId="0" borderId="0" xfId="16" applyFont="1" applyAlignment="1">
      <alignment wrapText="1"/>
    </xf>
    <xf numFmtId="0" fontId="24" fillId="0" borderId="0" xfId="16" applyFont="1"/>
    <xf numFmtId="0" fontId="24" fillId="0" borderId="0" xfId="16" applyFont="1" applyAlignment="1">
      <alignment horizontal="left" vertical="center" wrapText="1"/>
    </xf>
    <xf numFmtId="0" fontId="3" fillId="0" borderId="0" xfId="16" applyAlignment="1">
      <alignment horizontal="left" vertical="center"/>
    </xf>
    <xf numFmtId="0" fontId="2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16" applyFont="1" applyAlignment="1">
      <alignment horizontal="justify" wrapText="1"/>
    </xf>
    <xf numFmtId="3" fontId="19" fillId="16" borderId="29" xfId="16" applyNumberFormat="1" applyFont="1" applyFill="1" applyBorder="1" applyAlignment="1">
      <alignment horizontal="center"/>
    </xf>
    <xf numFmtId="3" fontId="19" fillId="16" borderId="30" xfId="16" applyNumberFormat="1" applyFont="1" applyFill="1" applyBorder="1" applyAlignment="1">
      <alignment horizontal="center"/>
    </xf>
    <xf numFmtId="3" fontId="19" fillId="16" borderId="43" xfId="16" applyNumberFormat="1" applyFont="1" applyFill="1" applyBorder="1" applyAlignment="1">
      <alignment horizontal="center"/>
    </xf>
    <xf numFmtId="0" fontId="32" fillId="0" borderId="0" xfId="43" applyFont="1" applyAlignment="1">
      <alignment horizontal="left" vertical="center" wrapText="1"/>
    </xf>
    <xf numFmtId="0" fontId="23" fillId="0" borderId="0" xfId="43" applyFont="1" applyAlignment="1">
      <alignment vertical="center" wrapText="1"/>
    </xf>
    <xf numFmtId="0" fontId="3" fillId="0" borderId="0" xfId="11" applyAlignment="1">
      <alignment vertical="center" wrapText="1"/>
    </xf>
    <xf numFmtId="0" fontId="27" fillId="0" borderId="0" xfId="11" applyFont="1" applyAlignment="1">
      <alignment vertical="center" wrapText="1"/>
    </xf>
    <xf numFmtId="0" fontId="3" fillId="0" borderId="32" xfId="44" applyBorder="1" applyAlignment="1">
      <alignment horizontal="center" vertical="center"/>
    </xf>
    <xf numFmtId="0" fontId="3" fillId="0" borderId="33" xfId="44" applyBorder="1" applyAlignment="1">
      <alignment horizontal="center" vertical="center"/>
    </xf>
    <xf numFmtId="0" fontId="3" fillId="0" borderId="36" xfId="44" applyBorder="1" applyAlignment="1">
      <alignment horizontal="center" vertical="center"/>
    </xf>
    <xf numFmtId="0" fontId="3" fillId="0" borderId="14" xfId="44" applyBorder="1" applyAlignment="1">
      <alignment horizontal="center" vertical="center"/>
    </xf>
    <xf numFmtId="0" fontId="35" fillId="0" borderId="34" xfId="24" applyFont="1" applyBorder="1" applyAlignment="1">
      <alignment vertical="center" wrapText="1"/>
    </xf>
    <xf numFmtId="0" fontId="3" fillId="0" borderId="34" xfId="22" applyBorder="1" applyAlignment="1">
      <alignment vertical="center" wrapText="1"/>
    </xf>
    <xf numFmtId="0" fontId="3" fillId="0" borderId="35" xfId="22" applyBorder="1" applyAlignment="1">
      <alignment vertical="center" wrapText="1"/>
    </xf>
    <xf numFmtId="0" fontId="3" fillId="0" borderId="37" xfId="22" applyBorder="1" applyAlignment="1">
      <alignment vertical="center" wrapText="1"/>
    </xf>
    <xf numFmtId="0" fontId="3" fillId="0" borderId="38" xfId="22" applyBorder="1" applyAlignment="1">
      <alignment vertical="center" wrapText="1"/>
    </xf>
    <xf numFmtId="49" fontId="3" fillId="0" borderId="39" xfId="44" applyNumberFormat="1" applyBorder="1" applyAlignment="1">
      <alignment horizontal="center" vertical="center"/>
    </xf>
    <xf numFmtId="0" fontId="3" fillId="0" borderId="40" xfId="44" applyBorder="1" applyAlignment="1">
      <alignment horizontal="center" vertical="center"/>
    </xf>
    <xf numFmtId="0" fontId="35" fillId="0" borderId="40" xfId="44" applyFont="1" applyBorder="1" applyAlignment="1">
      <alignment vertical="center" wrapText="1"/>
    </xf>
    <xf numFmtId="0" fontId="3" fillId="0" borderId="40" xfId="23" applyBorder="1" applyAlignment="1">
      <alignment vertical="center" wrapText="1"/>
    </xf>
    <xf numFmtId="0" fontId="3" fillId="0" borderId="41" xfId="23" applyBorder="1" applyAlignment="1">
      <alignment vertical="center" wrapText="1"/>
    </xf>
    <xf numFmtId="0" fontId="24" fillId="0" borderId="10" xfId="44" applyFont="1" applyBorder="1" applyAlignment="1">
      <alignment horizontal="center" vertical="center" wrapText="1"/>
    </xf>
    <xf numFmtId="0" fontId="24" fillId="0" borderId="10" xfId="23" applyFont="1" applyBorder="1" applyAlignment="1">
      <alignment vertical="center" wrapText="1"/>
    </xf>
    <xf numFmtId="3" fontId="19" fillId="18" borderId="27" xfId="16" applyNumberFormat="1" applyFont="1" applyFill="1" applyBorder="1" applyAlignment="1">
      <alignment horizontal="right"/>
    </xf>
    <xf numFmtId="4" fontId="24" fillId="19" borderId="10" xfId="44" applyNumberFormat="1" applyFont="1" applyFill="1" applyBorder="1" applyAlignment="1" applyProtection="1">
      <alignment vertical="center" wrapText="1"/>
      <protection locked="0"/>
    </xf>
    <xf numFmtId="4" fontId="24" fillId="19" borderId="10" xfId="24" applyNumberFormat="1" applyFont="1" applyFill="1" applyBorder="1" applyAlignment="1" applyProtection="1">
      <alignment vertical="center" wrapText="1"/>
      <protection locked="0"/>
    </xf>
    <xf numFmtId="4" fontId="24" fillId="19" borderId="10" xfId="43" applyNumberFormat="1" applyFont="1" applyFill="1" applyBorder="1" applyAlignment="1" applyProtection="1">
      <alignment vertical="center" wrapText="1"/>
      <protection locked="0"/>
    </xf>
  </cellXfs>
  <cellStyles count="45">
    <cellStyle name="Celkem" xfId="1" builtinId="25" customBuiltin="1"/>
    <cellStyle name="Kontrolní buňka" xfId="2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7" builtinId="15" customBuiltin="1"/>
    <cellStyle name="Neutrální" xfId="8" builtinId="28" customBuiltin="1"/>
    <cellStyle name="Normal_Power Voltage Bill 08.06" xfId="9" xr:uid="{00000000-0005-0000-0000-000008000000}"/>
    <cellStyle name="Normale_Complete_official_price_list_2007CZ" xfId="10" xr:uid="{00000000-0005-0000-0000-000009000000}"/>
    <cellStyle name="Normální" xfId="0" builtinId="0"/>
    <cellStyle name="Normální 10" xfId="11" xr:uid="{00000000-0005-0000-0000-00000B000000}"/>
    <cellStyle name="normální 15" xfId="12" xr:uid="{00000000-0005-0000-0000-00000C000000}"/>
    <cellStyle name="Normální 2" xfId="13" xr:uid="{00000000-0005-0000-0000-00000D000000}"/>
    <cellStyle name="normální 2 2" xfId="14" xr:uid="{00000000-0005-0000-0000-00000E000000}"/>
    <cellStyle name="Normální 3" xfId="15" xr:uid="{00000000-0005-0000-0000-00000F000000}"/>
    <cellStyle name="Normální 3 2" xfId="16" xr:uid="{00000000-0005-0000-0000-000010000000}"/>
    <cellStyle name="Normální 4" xfId="17" xr:uid="{00000000-0005-0000-0000-000011000000}"/>
    <cellStyle name="Normální 5" xfId="18" xr:uid="{00000000-0005-0000-0000-000012000000}"/>
    <cellStyle name="Normální 6" xfId="19" xr:uid="{00000000-0005-0000-0000-000013000000}"/>
    <cellStyle name="Normální 7" xfId="20" xr:uid="{00000000-0005-0000-0000-000014000000}"/>
    <cellStyle name="Normální 8" xfId="21" xr:uid="{00000000-0005-0000-0000-000015000000}"/>
    <cellStyle name="Normální 8 2" xfId="22" xr:uid="{00000000-0005-0000-0000-000016000000}"/>
    <cellStyle name="Normální 8 2 2" xfId="23" xr:uid="{00000000-0005-0000-0000-000017000000}"/>
    <cellStyle name="Normální 9" xfId="42" xr:uid="{00000000-0005-0000-0000-000018000000}"/>
    <cellStyle name="normální_POL.XLS 2" xfId="43" xr:uid="{00000000-0005-0000-0000-000019000000}"/>
    <cellStyle name="normální_POL.XLS 3" xfId="24" xr:uid="{00000000-0005-0000-0000-00001A000000}"/>
    <cellStyle name="normální_POL.XLS 3 2" xfId="44" xr:uid="{00000000-0005-0000-0000-00001B000000}"/>
    <cellStyle name="Poznámka" xfId="25" builtinId="10" customBuiltin="1"/>
    <cellStyle name="Propojená buňka" xfId="26" builtinId="24" customBuiltin="1"/>
    <cellStyle name="Správně" xfId="27" builtinId="26" customBuiltin="1"/>
    <cellStyle name="Styl 1" xfId="28" xr:uid="{00000000-0005-0000-0000-00001F000000}"/>
    <cellStyle name="Text upozornění" xfId="29" builtinId="11" customBuiltin="1"/>
    <cellStyle name="Vstup" xfId="30" builtinId="20" customBuiltin="1"/>
    <cellStyle name="Výpočet" xfId="31" builtinId="22" customBuiltin="1"/>
    <cellStyle name="Výstup" xfId="32" builtinId="21" customBuiltin="1"/>
    <cellStyle name="Vysvětlující text" xfId="33" builtinId="53" customBuiltin="1"/>
    <cellStyle name="Währung" xfId="34" xr:uid="{00000000-0005-0000-0000-000025000000}"/>
    <cellStyle name="Zvýraznění 1" xfId="35" builtinId="29" customBuiltin="1"/>
    <cellStyle name="Zvýraznění 2" xfId="36" builtinId="33" customBuiltin="1"/>
    <cellStyle name="Zvýraznění 3" xfId="37" builtinId="37" customBuiltin="1"/>
    <cellStyle name="Zvýraznění 4" xfId="38" builtinId="41" customBuiltin="1"/>
    <cellStyle name="Zvýraznění 5" xfId="39" builtinId="45" customBuiltin="1"/>
    <cellStyle name="Zvýraznění 6" xfId="40" builtinId="49" customBuiltin="1"/>
    <cellStyle name="標準_IPS alpha BOQ ME forms detail_Mechanical_El." xfId="41" xr:uid="{00000000-0005-0000-0000-00002C000000}"/>
  </cellStyles>
  <dxfs count="0"/>
  <tableStyles count="0" defaultTableStyle="TableStyleMedium2" defaultPivotStyle="PivotStyleLight16"/>
  <colors>
    <mruColors>
      <color rgb="FF66FF33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568%20Reko%20objektu%20PdF%20MU%20Brno\4%20-%20PD\7%20-%20DPS\ROZPOCET\XLS\TO-568%20-%20DPS%20-SOUHR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07%20Transformace%20DOZP%20Hlinany\01%20Rekonstrukce%20Teplice\4%20-%20VD\4%20-%20DSP\Rozpocet\TO-407-01%20-%20DSP-rozpoce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380-01%20Hotel%20CLARION%20Ostrava\3b_DPS\PD%20-%20Rozpocet\000-Kryc&#237;%20li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</sheetNames>
    <sheetDataSet>
      <sheetData sheetId="0">
        <row r="21">
          <cell r="D21">
            <v>21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ba"/>
      <sheetName val="001-B.1. Priprava uzemi"/>
      <sheetName val="002-A.1. Archstav  reseni"/>
      <sheetName val="002-A.2.1. Zakladani"/>
      <sheetName val="002-A.2.2. Zelbet konstrukce"/>
      <sheetName val="002-A.2.3.OK"/>
      <sheetName val="002-A.3.1. Vytapeni"/>
      <sheetName val="002-A.3.2. Chlad"/>
      <sheetName val="002-A.3.5. ZTI"/>
      <sheetName val="002-A.3.11.1. SADOVE UPRAVY"/>
      <sheetName val="003-B.1. KOMUNIK"/>
      <sheetName val="003-B.2. KANALIZA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59"/>
  <sheetViews>
    <sheetView showGridLines="0" tabSelected="1" topLeftCell="B1" zoomScaleNormal="100" zoomScaleSheetLayoutView="75" workbookViewId="0">
      <selection activeCell="B2" sqref="B2:I2"/>
    </sheetView>
  </sheetViews>
  <sheetFormatPr defaultColWidth="9.109375" defaultRowHeight="13.2" x14ac:dyDescent="0.25"/>
  <cols>
    <col min="1" max="1" width="0.5546875" style="1" hidden="1" customWidth="1"/>
    <col min="2" max="2" width="7.109375" style="1" customWidth="1"/>
    <col min="3" max="3" width="13.44140625" style="1" customWidth="1"/>
    <col min="4" max="4" width="19.6640625" style="1" customWidth="1"/>
    <col min="5" max="5" width="26.88671875" style="1" customWidth="1"/>
    <col min="6" max="9" width="16.6640625" style="1" customWidth="1"/>
    <col min="10" max="10" width="17.88671875" style="1" customWidth="1"/>
    <col min="11" max="11" width="12.88671875" style="1" customWidth="1"/>
    <col min="12" max="13" width="10.6640625" style="1" customWidth="1"/>
    <col min="14" max="16384" width="9.109375" style="1"/>
  </cols>
  <sheetData>
    <row r="1" spans="2:27" ht="12" customHeight="1" x14ac:dyDescent="0.25"/>
    <row r="2" spans="2:27" ht="17.25" customHeight="1" x14ac:dyDescent="0.3">
      <c r="B2" s="126" t="s">
        <v>110</v>
      </c>
      <c r="C2" s="127"/>
      <c r="D2" s="127"/>
      <c r="E2" s="127"/>
      <c r="F2" s="127"/>
      <c r="G2" s="127"/>
      <c r="H2" s="127"/>
      <c r="I2" s="127"/>
    </row>
    <row r="3" spans="2:27" ht="12.75" customHeight="1" x14ac:dyDescent="0.25">
      <c r="B3" s="128" t="s">
        <v>105</v>
      </c>
      <c r="C3" s="129"/>
      <c r="D3" s="129"/>
      <c r="E3" s="129"/>
      <c r="F3" s="129"/>
      <c r="G3" s="129"/>
      <c r="H3" s="129"/>
      <c r="I3" s="129"/>
    </row>
    <row r="4" spans="2:27" ht="12.75" customHeight="1" x14ac:dyDescent="0.25"/>
    <row r="5" spans="2:27" ht="39" customHeight="1" x14ac:dyDescent="0.3">
      <c r="C5" s="2" t="s">
        <v>0</v>
      </c>
      <c r="D5" s="130" t="s">
        <v>101</v>
      </c>
      <c r="E5" s="131"/>
      <c r="F5" s="131"/>
      <c r="G5" s="131"/>
      <c r="H5" s="132"/>
      <c r="I5" s="3"/>
      <c r="M5" s="4"/>
    </row>
    <row r="6" spans="2:27" ht="13.5" customHeight="1" x14ac:dyDescent="0.25">
      <c r="C6" s="5"/>
      <c r="D6" s="6"/>
      <c r="E6" s="7"/>
      <c r="F6" s="7"/>
      <c r="G6" s="7"/>
      <c r="H6" s="3"/>
      <c r="I6" s="3"/>
      <c r="M6" s="4"/>
    </row>
    <row r="7" spans="2:27" x14ac:dyDescent="0.25">
      <c r="C7" s="8" t="s">
        <v>18</v>
      </c>
      <c r="D7" s="9" t="s">
        <v>21</v>
      </c>
      <c r="H7" s="10"/>
    </row>
    <row r="8" spans="2:27" x14ac:dyDescent="0.25">
      <c r="C8" s="11"/>
      <c r="D8" s="9"/>
      <c r="H8" s="10"/>
    </row>
    <row r="9" spans="2:27" x14ac:dyDescent="0.25">
      <c r="C9" s="8" t="s">
        <v>1</v>
      </c>
      <c r="D9" s="9" t="s">
        <v>16</v>
      </c>
      <c r="H9" s="10"/>
    </row>
    <row r="10" spans="2:27" x14ac:dyDescent="0.25">
      <c r="C10" s="3"/>
      <c r="D10" s="9"/>
      <c r="H10" s="10"/>
    </row>
    <row r="11" spans="2:27" s="12" customFormat="1" x14ac:dyDescent="0.25">
      <c r="C11" s="13" t="s">
        <v>88</v>
      </c>
      <c r="D11" s="14" t="s">
        <v>89</v>
      </c>
      <c r="H11" s="15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2:27" x14ac:dyDescent="0.25">
      <c r="C12" s="8"/>
      <c r="D12" s="9" t="s">
        <v>106</v>
      </c>
      <c r="H12" s="10"/>
    </row>
    <row r="13" spans="2:27" s="12" customFormat="1" x14ac:dyDescent="0.25">
      <c r="C13" s="13"/>
      <c r="D13" s="14"/>
      <c r="H13" s="15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2:27" ht="24.75" customHeight="1" x14ac:dyDescent="0.25">
      <c r="C14" s="8" t="s">
        <v>92</v>
      </c>
      <c r="D14" s="140"/>
      <c r="E14" s="140"/>
      <c r="F14" s="140"/>
      <c r="G14" s="140"/>
      <c r="H14" s="140"/>
      <c r="I14" s="140"/>
    </row>
    <row r="15" spans="2:27" ht="12.75" customHeight="1" x14ac:dyDescent="0.25">
      <c r="C15" s="8"/>
      <c r="D15" s="9"/>
      <c r="H15" s="10"/>
    </row>
    <row r="16" spans="2:27" ht="28.5" customHeight="1" x14ac:dyDescent="0.25">
      <c r="C16" s="136" t="s">
        <v>93</v>
      </c>
      <c r="D16" s="137"/>
      <c r="E16" s="138" t="s">
        <v>94</v>
      </c>
      <c r="F16" s="139"/>
      <c r="H16" s="16" t="s">
        <v>17</v>
      </c>
    </row>
    <row r="17" spans="2:10" ht="28.5" customHeight="1" x14ac:dyDescent="0.25"/>
    <row r="18" spans="2:10" ht="28.5" customHeight="1" x14ac:dyDescent="0.25">
      <c r="C18" s="136" t="s">
        <v>2</v>
      </c>
      <c r="D18" s="137"/>
      <c r="E18" s="1" t="s">
        <v>95</v>
      </c>
      <c r="H18" s="16" t="s">
        <v>96</v>
      </c>
    </row>
    <row r="19" spans="2:10" ht="28.5" customHeight="1" x14ac:dyDescent="0.25"/>
    <row r="20" spans="2:10" ht="13.5" customHeight="1" x14ac:dyDescent="0.25">
      <c r="B20" s="17"/>
      <c r="C20" s="18"/>
      <c r="D20" s="18"/>
      <c r="E20" s="19"/>
      <c r="F20" s="20"/>
      <c r="G20" s="21"/>
      <c r="H20" s="22"/>
      <c r="I20" s="23" t="s">
        <v>3</v>
      </c>
    </row>
    <row r="21" spans="2:10" ht="15" customHeight="1" x14ac:dyDescent="0.25">
      <c r="B21" s="24" t="s">
        <v>4</v>
      </c>
      <c r="C21" s="25"/>
      <c r="D21" s="26">
        <v>15</v>
      </c>
      <c r="E21" s="27" t="s">
        <v>5</v>
      </c>
      <c r="F21" s="28"/>
      <c r="G21" s="29"/>
      <c r="H21" s="29"/>
      <c r="I21" s="30"/>
    </row>
    <row r="22" spans="2:10" x14ac:dyDescent="0.25">
      <c r="B22" s="24" t="s">
        <v>6</v>
      </c>
      <c r="C22" s="25"/>
      <c r="D22" s="26">
        <v>15</v>
      </c>
      <c r="E22" s="27" t="s">
        <v>5</v>
      </c>
      <c r="F22" s="31"/>
      <c r="G22" s="32"/>
      <c r="H22" s="32"/>
      <c r="I22" s="33"/>
    </row>
    <row r="23" spans="2:10" x14ac:dyDescent="0.25">
      <c r="B23" s="24" t="s">
        <v>4</v>
      </c>
      <c r="C23" s="25"/>
      <c r="D23" s="26">
        <v>21</v>
      </c>
      <c r="E23" s="27" t="s">
        <v>5</v>
      </c>
      <c r="F23" s="31"/>
      <c r="G23" s="32"/>
      <c r="H23" s="32"/>
      <c r="I23" s="33">
        <f>StavbaCelkem</f>
        <v>0</v>
      </c>
    </row>
    <row r="24" spans="2:10" ht="13.8" thickBot="1" x14ac:dyDescent="0.3">
      <c r="B24" s="24" t="s">
        <v>6</v>
      </c>
      <c r="C24" s="25"/>
      <c r="D24" s="26">
        <v>21</v>
      </c>
      <c r="E24" s="27" t="s">
        <v>5</v>
      </c>
      <c r="F24" s="34"/>
      <c r="G24" s="35"/>
      <c r="H24" s="35"/>
      <c r="I24" s="36">
        <f>I44</f>
        <v>0</v>
      </c>
    </row>
    <row r="25" spans="2:10" ht="16.2" thickBot="1" x14ac:dyDescent="0.3">
      <c r="B25" s="37" t="s">
        <v>7</v>
      </c>
      <c r="C25" s="38"/>
      <c r="D25" s="38"/>
      <c r="E25" s="39"/>
      <c r="F25" s="40"/>
      <c r="G25" s="41"/>
      <c r="H25" s="41"/>
      <c r="I25" s="42">
        <f>SUM(I21:I24)</f>
        <v>0</v>
      </c>
      <c r="J25" s="9"/>
    </row>
    <row r="28" spans="2:10" ht="1.5" customHeight="1" x14ac:dyDescent="0.25"/>
    <row r="29" spans="2:10" ht="15.75" customHeight="1" x14ac:dyDescent="0.3">
      <c r="B29" s="2" t="s">
        <v>8</v>
      </c>
      <c r="C29" s="43"/>
      <c r="D29" s="43"/>
      <c r="E29" s="43"/>
      <c r="F29" s="43"/>
      <c r="G29" s="43"/>
      <c r="H29" s="43"/>
      <c r="I29" s="43"/>
      <c r="J29" s="44"/>
    </row>
    <row r="30" spans="2:10" ht="5.25" customHeight="1" x14ac:dyDescent="0.25">
      <c r="J30" s="44"/>
    </row>
    <row r="31" spans="2:10" ht="24" customHeight="1" x14ac:dyDescent="0.25">
      <c r="B31" s="45" t="s">
        <v>9</v>
      </c>
      <c r="C31" s="46"/>
      <c r="D31" s="46"/>
      <c r="E31" s="47"/>
      <c r="F31" s="48" t="s">
        <v>10</v>
      </c>
      <c r="G31" s="49" t="str">
        <f>CONCATENATE("Základ DPH ",SazbaDPH1," %")</f>
        <v>Základ DPH 15 %</v>
      </c>
      <c r="H31" s="48" t="str">
        <f>CONCATENATE("Základ DPH ",SazbaDPH2," %")</f>
        <v>Základ DPH 21 %</v>
      </c>
      <c r="I31" s="48" t="s">
        <v>11</v>
      </c>
    </row>
    <row r="32" spans="2:10" x14ac:dyDescent="0.25">
      <c r="B32" s="50" t="s">
        <v>12</v>
      </c>
      <c r="C32" s="51"/>
      <c r="D32" s="52"/>
      <c r="E32" s="53"/>
      <c r="F32" s="54"/>
      <c r="G32" s="55"/>
      <c r="H32" s="55"/>
      <c r="I32" s="56"/>
      <c r="J32" s="57"/>
    </row>
    <row r="33" spans="2:11" ht="12.75" customHeight="1" x14ac:dyDescent="0.25">
      <c r="B33" s="58"/>
      <c r="C33" s="133" t="s">
        <v>15</v>
      </c>
      <c r="D33" s="134"/>
      <c r="E33" s="135"/>
      <c r="F33" s="59">
        <f t="shared" ref="F33:F43" si="0">H33+I33</f>
        <v>0</v>
      </c>
      <c r="G33" s="60"/>
      <c r="H33" s="174"/>
      <c r="I33" s="61">
        <f t="shared" ref="I33:I43" si="1">(G33*SazbaDPH1)/100+(H33*SazbaDPH2)/100</f>
        <v>0</v>
      </c>
      <c r="K33" s="57"/>
    </row>
    <row r="34" spans="2:11" ht="12.75" customHeight="1" x14ac:dyDescent="0.25">
      <c r="B34" s="58"/>
      <c r="C34" s="62" t="s">
        <v>98</v>
      </c>
      <c r="D34" s="63"/>
      <c r="E34" s="64"/>
      <c r="F34" s="59">
        <f t="shared" si="0"/>
        <v>0</v>
      </c>
      <c r="G34" s="60"/>
      <c r="H34" s="174"/>
      <c r="I34" s="61">
        <f t="shared" si="1"/>
        <v>0</v>
      </c>
      <c r="J34" s="57"/>
    </row>
    <row r="35" spans="2:11" ht="12.75" customHeight="1" x14ac:dyDescent="0.25">
      <c r="B35" s="58"/>
      <c r="C35" s="62" t="s">
        <v>99</v>
      </c>
      <c r="D35" s="63"/>
      <c r="E35" s="64"/>
      <c r="F35" s="59">
        <f t="shared" si="0"/>
        <v>0</v>
      </c>
      <c r="G35" s="60"/>
      <c r="H35" s="174"/>
      <c r="I35" s="61">
        <f t="shared" ref="I35" si="2">(G35*SazbaDPH1)/100+(H35*SazbaDPH2)/100</f>
        <v>0</v>
      </c>
    </row>
    <row r="36" spans="2:11" ht="12.75" customHeight="1" x14ac:dyDescent="0.25">
      <c r="B36" s="58"/>
      <c r="C36" s="133" t="s">
        <v>22</v>
      </c>
      <c r="D36" s="134"/>
      <c r="E36" s="135"/>
      <c r="F36" s="59">
        <f t="shared" si="0"/>
        <v>0</v>
      </c>
      <c r="G36" s="60"/>
      <c r="H36" s="174"/>
      <c r="I36" s="61">
        <f t="shared" si="1"/>
        <v>0</v>
      </c>
    </row>
    <row r="37" spans="2:11" ht="12.75" customHeight="1" x14ac:dyDescent="0.25">
      <c r="B37" s="58"/>
      <c r="C37" s="133" t="s">
        <v>23</v>
      </c>
      <c r="D37" s="134"/>
      <c r="E37" s="135"/>
      <c r="F37" s="151" t="s">
        <v>109</v>
      </c>
      <c r="G37" s="152"/>
      <c r="H37" s="152"/>
      <c r="I37" s="153"/>
    </row>
    <row r="38" spans="2:11" ht="12.75" customHeight="1" x14ac:dyDescent="0.25">
      <c r="B38" s="58"/>
      <c r="C38" s="133" t="s">
        <v>102</v>
      </c>
      <c r="D38" s="134"/>
      <c r="E38" s="135"/>
      <c r="F38" s="59">
        <f t="shared" si="0"/>
        <v>0</v>
      </c>
      <c r="G38" s="60"/>
      <c r="H38" s="174"/>
      <c r="I38" s="61">
        <f t="shared" si="1"/>
        <v>0</v>
      </c>
    </row>
    <row r="39" spans="2:11" ht="12.75" customHeight="1" x14ac:dyDescent="0.25">
      <c r="B39" s="58"/>
      <c r="C39" s="133" t="s">
        <v>103</v>
      </c>
      <c r="D39" s="134"/>
      <c r="E39" s="135"/>
      <c r="F39" s="59">
        <f t="shared" si="0"/>
        <v>0</v>
      </c>
      <c r="G39" s="60"/>
      <c r="H39" s="174"/>
      <c r="I39" s="61">
        <f t="shared" ref="I39" si="3">(G39*SazbaDPH1)/100+(H39*SazbaDPH2)/100</f>
        <v>0</v>
      </c>
    </row>
    <row r="40" spans="2:11" ht="12.75" customHeight="1" x14ac:dyDescent="0.25">
      <c r="B40" s="58"/>
      <c r="C40" s="62" t="s">
        <v>24</v>
      </c>
      <c r="D40" s="63"/>
      <c r="E40" s="64"/>
      <c r="F40" s="59">
        <f t="shared" si="0"/>
        <v>0</v>
      </c>
      <c r="G40" s="60"/>
      <c r="H40" s="174"/>
      <c r="I40" s="61">
        <f t="shared" si="1"/>
        <v>0</v>
      </c>
    </row>
    <row r="41" spans="2:11" ht="12.75" customHeight="1" x14ac:dyDescent="0.25">
      <c r="B41" s="58"/>
      <c r="C41" s="62" t="s">
        <v>25</v>
      </c>
      <c r="D41" s="63"/>
      <c r="E41" s="64"/>
      <c r="F41" s="59">
        <f t="shared" si="0"/>
        <v>0</v>
      </c>
      <c r="G41" s="60"/>
      <c r="H41" s="174"/>
      <c r="I41" s="61">
        <f t="shared" si="1"/>
        <v>0</v>
      </c>
    </row>
    <row r="42" spans="2:11" ht="12.75" customHeight="1" x14ac:dyDescent="0.25">
      <c r="B42" s="58"/>
      <c r="C42" s="62" t="s">
        <v>26</v>
      </c>
      <c r="D42" s="63"/>
      <c r="E42" s="64"/>
      <c r="F42" s="59">
        <f t="shared" si="0"/>
        <v>0</v>
      </c>
      <c r="G42" s="60"/>
      <c r="H42" s="174"/>
      <c r="I42" s="61">
        <f t="shared" si="1"/>
        <v>0</v>
      </c>
    </row>
    <row r="43" spans="2:11" ht="12.75" customHeight="1" x14ac:dyDescent="0.25">
      <c r="B43" s="58"/>
      <c r="C43" s="62" t="s">
        <v>27</v>
      </c>
      <c r="D43" s="63"/>
      <c r="E43" s="64"/>
      <c r="F43" s="59">
        <f t="shared" si="0"/>
        <v>0</v>
      </c>
      <c r="G43" s="60"/>
      <c r="H43" s="174"/>
      <c r="I43" s="61">
        <f t="shared" si="1"/>
        <v>0</v>
      </c>
    </row>
    <row r="44" spans="2:11" ht="17.25" customHeight="1" x14ac:dyDescent="0.25">
      <c r="B44" s="65" t="s">
        <v>13</v>
      </c>
      <c r="C44" s="66"/>
      <c r="D44" s="67"/>
      <c r="E44" s="68"/>
      <c r="F44" s="69">
        <f>SUM(F33:F43)</f>
        <v>0</v>
      </c>
      <c r="G44" s="69"/>
      <c r="H44" s="69">
        <f>SUM(H33:H43)</f>
        <v>0</v>
      </c>
      <c r="I44" s="69">
        <f>SUM(I33:I43)</f>
        <v>0</v>
      </c>
      <c r="J44" s="57"/>
    </row>
    <row r="46" spans="2:11" ht="2.25" customHeight="1" x14ac:dyDescent="0.25"/>
    <row r="47" spans="2:11" ht="1.5" customHeight="1" x14ac:dyDescent="0.25"/>
    <row r="48" spans="2:11" ht="0.75" customHeight="1" x14ac:dyDescent="0.25"/>
    <row r="49" spans="1:14" ht="0.75" customHeight="1" x14ac:dyDescent="0.25"/>
    <row r="50" spans="1:14" ht="0.75" customHeight="1" x14ac:dyDescent="0.25"/>
    <row r="51" spans="1:14" ht="17.399999999999999" x14ac:dyDescent="0.3">
      <c r="B51" s="2" t="s">
        <v>14</v>
      </c>
      <c r="C51" s="43"/>
      <c r="D51" s="43"/>
      <c r="E51" s="43"/>
      <c r="F51" s="43"/>
      <c r="G51" s="43"/>
      <c r="H51" s="70"/>
      <c r="I51" s="43"/>
      <c r="J51" s="57"/>
    </row>
    <row r="52" spans="1:14" ht="12.75" customHeight="1" x14ac:dyDescent="0.3">
      <c r="B52" s="2"/>
      <c r="C52" s="43"/>
      <c r="D52" s="43"/>
      <c r="E52" s="43"/>
      <c r="F52" s="43"/>
      <c r="G52" s="43"/>
      <c r="H52" s="43"/>
      <c r="I52" s="43"/>
    </row>
    <row r="53" spans="1:14" s="71" customFormat="1" ht="19.5" customHeight="1" x14ac:dyDescent="0.25">
      <c r="A53" s="148" t="s">
        <v>19</v>
      </c>
      <c r="B53" s="149"/>
      <c r="C53" s="149"/>
      <c r="D53" s="149"/>
      <c r="E53" s="149"/>
      <c r="F53" s="149"/>
      <c r="G53" s="149"/>
      <c r="H53" s="149"/>
      <c r="I53" s="149"/>
    </row>
    <row r="54" spans="1:14" s="73" customFormat="1" ht="28.5" customHeight="1" x14ac:dyDescent="0.2">
      <c r="A54" s="141" t="s">
        <v>91</v>
      </c>
      <c r="B54" s="144"/>
      <c r="C54" s="144"/>
      <c r="D54" s="144"/>
      <c r="E54" s="144"/>
      <c r="F54" s="144"/>
      <c r="G54" s="144"/>
      <c r="H54" s="145"/>
      <c r="I54" s="145"/>
      <c r="J54" s="72"/>
      <c r="L54" s="74"/>
      <c r="N54" s="75"/>
    </row>
    <row r="55" spans="1:14" s="76" customFormat="1" ht="27" customHeight="1" x14ac:dyDescent="0.2">
      <c r="B55" s="146" t="s">
        <v>100</v>
      </c>
      <c r="C55" s="147"/>
      <c r="D55" s="147"/>
      <c r="E55" s="147"/>
      <c r="F55" s="147"/>
      <c r="G55" s="147"/>
      <c r="H55" s="147"/>
      <c r="I55" s="147"/>
    </row>
    <row r="56" spans="1:14" s="73" customFormat="1" ht="26.25" customHeight="1" x14ac:dyDescent="0.2">
      <c r="A56" s="150" t="s">
        <v>20</v>
      </c>
      <c r="B56" s="144"/>
      <c r="C56" s="144"/>
      <c r="D56" s="144"/>
      <c r="E56" s="144"/>
      <c r="F56" s="144"/>
      <c r="G56" s="144"/>
      <c r="H56" s="145"/>
      <c r="I56" s="145"/>
      <c r="J56" s="72"/>
      <c r="L56" s="74"/>
      <c r="N56" s="75"/>
    </row>
    <row r="57" spans="1:14" s="73" customFormat="1" ht="24.6" customHeight="1" x14ac:dyDescent="0.2">
      <c r="A57" s="141" t="s">
        <v>90</v>
      </c>
      <c r="B57" s="142"/>
      <c r="C57" s="142"/>
      <c r="D57" s="142"/>
      <c r="E57" s="142"/>
      <c r="F57" s="142"/>
      <c r="G57" s="142"/>
      <c r="H57" s="143"/>
      <c r="I57" s="143"/>
      <c r="J57" s="72"/>
      <c r="L57" s="77"/>
    </row>
    <row r="58" spans="1:14" ht="12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</row>
    <row r="59" spans="1:14" x14ac:dyDescent="0.25">
      <c r="B59" s="80"/>
    </row>
  </sheetData>
  <sheetProtection algorithmName="SHA-512" hashValue="5Ke2WeOlC0P0xZlP/5Eb5c+aAq38rhraIcFNr/xoDyLi/kcFdPJULNqFxm26s0RHBKSH4m4Uw68xinfzNGIW/g==" saltValue="w4CjbCFN1cxJ98PRMLsLiA==" spinCount="100000" sheet="1" objects="1" scenarios="1"/>
  <mergeCells count="18">
    <mergeCell ref="C37:E37"/>
    <mergeCell ref="C38:E38"/>
    <mergeCell ref="C39:E39"/>
    <mergeCell ref="A57:I57"/>
    <mergeCell ref="A54:I54"/>
    <mergeCell ref="B55:I55"/>
    <mergeCell ref="A53:I53"/>
    <mergeCell ref="A56:I56"/>
    <mergeCell ref="F37:I37"/>
    <mergeCell ref="B2:I2"/>
    <mergeCell ref="B3:I3"/>
    <mergeCell ref="D5:H5"/>
    <mergeCell ref="C33:E33"/>
    <mergeCell ref="C36:E36"/>
    <mergeCell ref="C16:D16"/>
    <mergeCell ref="E16:F16"/>
    <mergeCell ref="C18:D18"/>
    <mergeCell ref="D14:I14"/>
  </mergeCells>
  <printOptions horizontalCentered="1"/>
  <pageMargins left="0.39370078740157483" right="0.39370078740157483" top="0.78740157480314965" bottom="0.39370078740157483" header="0" footer="0"/>
  <pageSetup paperSize="9" scale="7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P52"/>
  <sheetViews>
    <sheetView workbookViewId="0">
      <selection activeCell="J26" sqref="J26"/>
    </sheetView>
  </sheetViews>
  <sheetFormatPr defaultColWidth="14.5546875" defaultRowHeight="13.2" x14ac:dyDescent="0.25"/>
  <cols>
    <col min="1" max="1" width="3.6640625" style="86" customWidth="1"/>
    <col min="2" max="2" width="14.5546875" style="86"/>
    <col min="3" max="3" width="41.33203125" style="86" customWidth="1"/>
    <col min="4" max="4" width="11.109375" style="86" customWidth="1"/>
    <col min="5" max="5" width="11.33203125" style="86" customWidth="1"/>
    <col min="6" max="7" width="13.6640625" style="86" customWidth="1"/>
    <col min="8" max="8" width="17" style="86" customWidth="1"/>
    <col min="9" max="248" width="9.109375" style="86" customWidth="1"/>
    <col min="249" max="249" width="3.6640625" style="86" customWidth="1"/>
    <col min="250" max="256" width="14.5546875" style="86"/>
    <col min="257" max="257" width="3.6640625" style="86" customWidth="1"/>
    <col min="258" max="258" width="14.5546875" style="86"/>
    <col min="259" max="259" width="41.33203125" style="86" customWidth="1"/>
    <col min="260" max="260" width="11.109375" style="86" customWidth="1"/>
    <col min="261" max="261" width="11.33203125" style="86" customWidth="1"/>
    <col min="262" max="263" width="13.6640625" style="86" customWidth="1"/>
    <col min="264" max="264" width="17" style="86" customWidth="1"/>
    <col min="265" max="504" width="9.109375" style="86" customWidth="1"/>
    <col min="505" max="505" width="3.6640625" style="86" customWidth="1"/>
    <col min="506" max="512" width="14.5546875" style="86"/>
    <col min="513" max="513" width="3.6640625" style="86" customWidth="1"/>
    <col min="514" max="514" width="14.5546875" style="86"/>
    <col min="515" max="515" width="41.33203125" style="86" customWidth="1"/>
    <col min="516" max="516" width="11.109375" style="86" customWidth="1"/>
    <col min="517" max="517" width="11.33203125" style="86" customWidth="1"/>
    <col min="518" max="519" width="13.6640625" style="86" customWidth="1"/>
    <col min="520" max="520" width="17" style="86" customWidth="1"/>
    <col min="521" max="760" width="9.109375" style="86" customWidth="1"/>
    <col min="761" max="761" width="3.6640625" style="86" customWidth="1"/>
    <col min="762" max="768" width="14.5546875" style="86"/>
    <col min="769" max="769" width="3.6640625" style="86" customWidth="1"/>
    <col min="770" max="770" width="14.5546875" style="86"/>
    <col min="771" max="771" width="41.33203125" style="86" customWidth="1"/>
    <col min="772" max="772" width="11.109375" style="86" customWidth="1"/>
    <col min="773" max="773" width="11.33203125" style="86" customWidth="1"/>
    <col min="774" max="775" width="13.6640625" style="86" customWidth="1"/>
    <col min="776" max="776" width="17" style="86" customWidth="1"/>
    <col min="777" max="1016" width="9.109375" style="86" customWidth="1"/>
    <col min="1017" max="1017" width="3.6640625" style="86" customWidth="1"/>
    <col min="1018" max="1024" width="14.5546875" style="86"/>
    <col min="1025" max="1025" width="3.6640625" style="86" customWidth="1"/>
    <col min="1026" max="1026" width="14.5546875" style="86"/>
    <col min="1027" max="1027" width="41.33203125" style="86" customWidth="1"/>
    <col min="1028" max="1028" width="11.109375" style="86" customWidth="1"/>
    <col min="1029" max="1029" width="11.33203125" style="86" customWidth="1"/>
    <col min="1030" max="1031" width="13.6640625" style="86" customWidth="1"/>
    <col min="1032" max="1032" width="17" style="86" customWidth="1"/>
    <col min="1033" max="1272" width="9.109375" style="86" customWidth="1"/>
    <col min="1273" max="1273" width="3.6640625" style="86" customWidth="1"/>
    <col min="1274" max="1280" width="14.5546875" style="86"/>
    <col min="1281" max="1281" width="3.6640625" style="86" customWidth="1"/>
    <col min="1282" max="1282" width="14.5546875" style="86"/>
    <col min="1283" max="1283" width="41.33203125" style="86" customWidth="1"/>
    <col min="1284" max="1284" width="11.109375" style="86" customWidth="1"/>
    <col min="1285" max="1285" width="11.33203125" style="86" customWidth="1"/>
    <col min="1286" max="1287" width="13.6640625" style="86" customWidth="1"/>
    <col min="1288" max="1288" width="17" style="86" customWidth="1"/>
    <col min="1289" max="1528" width="9.109375" style="86" customWidth="1"/>
    <col min="1529" max="1529" width="3.6640625" style="86" customWidth="1"/>
    <col min="1530" max="1536" width="14.5546875" style="86"/>
    <col min="1537" max="1537" width="3.6640625" style="86" customWidth="1"/>
    <col min="1538" max="1538" width="14.5546875" style="86"/>
    <col min="1539" max="1539" width="41.33203125" style="86" customWidth="1"/>
    <col min="1540" max="1540" width="11.109375" style="86" customWidth="1"/>
    <col min="1541" max="1541" width="11.33203125" style="86" customWidth="1"/>
    <col min="1542" max="1543" width="13.6640625" style="86" customWidth="1"/>
    <col min="1544" max="1544" width="17" style="86" customWidth="1"/>
    <col min="1545" max="1784" width="9.109375" style="86" customWidth="1"/>
    <col min="1785" max="1785" width="3.6640625" style="86" customWidth="1"/>
    <col min="1786" max="1792" width="14.5546875" style="86"/>
    <col min="1793" max="1793" width="3.6640625" style="86" customWidth="1"/>
    <col min="1794" max="1794" width="14.5546875" style="86"/>
    <col min="1795" max="1795" width="41.33203125" style="86" customWidth="1"/>
    <col min="1796" max="1796" width="11.109375" style="86" customWidth="1"/>
    <col min="1797" max="1797" width="11.33203125" style="86" customWidth="1"/>
    <col min="1798" max="1799" width="13.6640625" style="86" customWidth="1"/>
    <col min="1800" max="1800" width="17" style="86" customWidth="1"/>
    <col min="1801" max="2040" width="9.109375" style="86" customWidth="1"/>
    <col min="2041" max="2041" width="3.6640625" style="86" customWidth="1"/>
    <col min="2042" max="2048" width="14.5546875" style="86"/>
    <col min="2049" max="2049" width="3.6640625" style="86" customWidth="1"/>
    <col min="2050" max="2050" width="14.5546875" style="86"/>
    <col min="2051" max="2051" width="41.33203125" style="86" customWidth="1"/>
    <col min="2052" max="2052" width="11.109375" style="86" customWidth="1"/>
    <col min="2053" max="2053" width="11.33203125" style="86" customWidth="1"/>
    <col min="2054" max="2055" width="13.6640625" style="86" customWidth="1"/>
    <col min="2056" max="2056" width="17" style="86" customWidth="1"/>
    <col min="2057" max="2296" width="9.109375" style="86" customWidth="1"/>
    <col min="2297" max="2297" width="3.6640625" style="86" customWidth="1"/>
    <col min="2298" max="2304" width="14.5546875" style="86"/>
    <col min="2305" max="2305" width="3.6640625" style="86" customWidth="1"/>
    <col min="2306" max="2306" width="14.5546875" style="86"/>
    <col min="2307" max="2307" width="41.33203125" style="86" customWidth="1"/>
    <col min="2308" max="2308" width="11.109375" style="86" customWidth="1"/>
    <col min="2309" max="2309" width="11.33203125" style="86" customWidth="1"/>
    <col min="2310" max="2311" width="13.6640625" style="86" customWidth="1"/>
    <col min="2312" max="2312" width="17" style="86" customWidth="1"/>
    <col min="2313" max="2552" width="9.109375" style="86" customWidth="1"/>
    <col min="2553" max="2553" width="3.6640625" style="86" customWidth="1"/>
    <col min="2554" max="2560" width="14.5546875" style="86"/>
    <col min="2561" max="2561" width="3.6640625" style="86" customWidth="1"/>
    <col min="2562" max="2562" width="14.5546875" style="86"/>
    <col min="2563" max="2563" width="41.33203125" style="86" customWidth="1"/>
    <col min="2564" max="2564" width="11.109375" style="86" customWidth="1"/>
    <col min="2565" max="2565" width="11.33203125" style="86" customWidth="1"/>
    <col min="2566" max="2567" width="13.6640625" style="86" customWidth="1"/>
    <col min="2568" max="2568" width="17" style="86" customWidth="1"/>
    <col min="2569" max="2808" width="9.109375" style="86" customWidth="1"/>
    <col min="2809" max="2809" width="3.6640625" style="86" customWidth="1"/>
    <col min="2810" max="2816" width="14.5546875" style="86"/>
    <col min="2817" max="2817" width="3.6640625" style="86" customWidth="1"/>
    <col min="2818" max="2818" width="14.5546875" style="86"/>
    <col min="2819" max="2819" width="41.33203125" style="86" customWidth="1"/>
    <col min="2820" max="2820" width="11.109375" style="86" customWidth="1"/>
    <col min="2821" max="2821" width="11.33203125" style="86" customWidth="1"/>
    <col min="2822" max="2823" width="13.6640625" style="86" customWidth="1"/>
    <col min="2824" max="2824" width="17" style="86" customWidth="1"/>
    <col min="2825" max="3064" width="9.109375" style="86" customWidth="1"/>
    <col min="3065" max="3065" width="3.6640625" style="86" customWidth="1"/>
    <col min="3066" max="3072" width="14.5546875" style="86"/>
    <col min="3073" max="3073" width="3.6640625" style="86" customWidth="1"/>
    <col min="3074" max="3074" width="14.5546875" style="86"/>
    <col min="3075" max="3075" width="41.33203125" style="86" customWidth="1"/>
    <col min="3076" max="3076" width="11.109375" style="86" customWidth="1"/>
    <col min="3077" max="3077" width="11.33203125" style="86" customWidth="1"/>
    <col min="3078" max="3079" width="13.6640625" style="86" customWidth="1"/>
    <col min="3080" max="3080" width="17" style="86" customWidth="1"/>
    <col min="3081" max="3320" width="9.109375" style="86" customWidth="1"/>
    <col min="3321" max="3321" width="3.6640625" style="86" customWidth="1"/>
    <col min="3322" max="3328" width="14.5546875" style="86"/>
    <col min="3329" max="3329" width="3.6640625" style="86" customWidth="1"/>
    <col min="3330" max="3330" width="14.5546875" style="86"/>
    <col min="3331" max="3331" width="41.33203125" style="86" customWidth="1"/>
    <col min="3332" max="3332" width="11.109375" style="86" customWidth="1"/>
    <col min="3333" max="3333" width="11.33203125" style="86" customWidth="1"/>
    <col min="3334" max="3335" width="13.6640625" style="86" customWidth="1"/>
    <col min="3336" max="3336" width="17" style="86" customWidth="1"/>
    <col min="3337" max="3576" width="9.109375" style="86" customWidth="1"/>
    <col min="3577" max="3577" width="3.6640625" style="86" customWidth="1"/>
    <col min="3578" max="3584" width="14.5546875" style="86"/>
    <col min="3585" max="3585" width="3.6640625" style="86" customWidth="1"/>
    <col min="3586" max="3586" width="14.5546875" style="86"/>
    <col min="3587" max="3587" width="41.33203125" style="86" customWidth="1"/>
    <col min="3588" max="3588" width="11.109375" style="86" customWidth="1"/>
    <col min="3589" max="3589" width="11.33203125" style="86" customWidth="1"/>
    <col min="3590" max="3591" width="13.6640625" style="86" customWidth="1"/>
    <col min="3592" max="3592" width="17" style="86" customWidth="1"/>
    <col min="3593" max="3832" width="9.109375" style="86" customWidth="1"/>
    <col min="3833" max="3833" width="3.6640625" style="86" customWidth="1"/>
    <col min="3834" max="3840" width="14.5546875" style="86"/>
    <col min="3841" max="3841" width="3.6640625" style="86" customWidth="1"/>
    <col min="3842" max="3842" width="14.5546875" style="86"/>
    <col min="3843" max="3843" width="41.33203125" style="86" customWidth="1"/>
    <col min="3844" max="3844" width="11.109375" style="86" customWidth="1"/>
    <col min="3845" max="3845" width="11.33203125" style="86" customWidth="1"/>
    <col min="3846" max="3847" width="13.6640625" style="86" customWidth="1"/>
    <col min="3848" max="3848" width="17" style="86" customWidth="1"/>
    <col min="3849" max="4088" width="9.109375" style="86" customWidth="1"/>
    <col min="4089" max="4089" width="3.6640625" style="86" customWidth="1"/>
    <col min="4090" max="4096" width="14.5546875" style="86"/>
    <col min="4097" max="4097" width="3.6640625" style="86" customWidth="1"/>
    <col min="4098" max="4098" width="14.5546875" style="86"/>
    <col min="4099" max="4099" width="41.33203125" style="86" customWidth="1"/>
    <col min="4100" max="4100" width="11.109375" style="86" customWidth="1"/>
    <col min="4101" max="4101" width="11.33203125" style="86" customWidth="1"/>
    <col min="4102" max="4103" width="13.6640625" style="86" customWidth="1"/>
    <col min="4104" max="4104" width="17" style="86" customWidth="1"/>
    <col min="4105" max="4344" width="9.109375" style="86" customWidth="1"/>
    <col min="4345" max="4345" width="3.6640625" style="86" customWidth="1"/>
    <col min="4346" max="4352" width="14.5546875" style="86"/>
    <col min="4353" max="4353" width="3.6640625" style="86" customWidth="1"/>
    <col min="4354" max="4354" width="14.5546875" style="86"/>
    <col min="4355" max="4355" width="41.33203125" style="86" customWidth="1"/>
    <col min="4356" max="4356" width="11.109375" style="86" customWidth="1"/>
    <col min="4357" max="4357" width="11.33203125" style="86" customWidth="1"/>
    <col min="4358" max="4359" width="13.6640625" style="86" customWidth="1"/>
    <col min="4360" max="4360" width="17" style="86" customWidth="1"/>
    <col min="4361" max="4600" width="9.109375" style="86" customWidth="1"/>
    <col min="4601" max="4601" width="3.6640625" style="86" customWidth="1"/>
    <col min="4602" max="4608" width="14.5546875" style="86"/>
    <col min="4609" max="4609" width="3.6640625" style="86" customWidth="1"/>
    <col min="4610" max="4610" width="14.5546875" style="86"/>
    <col min="4611" max="4611" width="41.33203125" style="86" customWidth="1"/>
    <col min="4612" max="4612" width="11.109375" style="86" customWidth="1"/>
    <col min="4613" max="4613" width="11.33203125" style="86" customWidth="1"/>
    <col min="4614" max="4615" width="13.6640625" style="86" customWidth="1"/>
    <col min="4616" max="4616" width="17" style="86" customWidth="1"/>
    <col min="4617" max="4856" width="9.109375" style="86" customWidth="1"/>
    <col min="4857" max="4857" width="3.6640625" style="86" customWidth="1"/>
    <col min="4858" max="4864" width="14.5546875" style="86"/>
    <col min="4865" max="4865" width="3.6640625" style="86" customWidth="1"/>
    <col min="4866" max="4866" width="14.5546875" style="86"/>
    <col min="4867" max="4867" width="41.33203125" style="86" customWidth="1"/>
    <col min="4868" max="4868" width="11.109375" style="86" customWidth="1"/>
    <col min="4869" max="4869" width="11.33203125" style="86" customWidth="1"/>
    <col min="4870" max="4871" width="13.6640625" style="86" customWidth="1"/>
    <col min="4872" max="4872" width="17" style="86" customWidth="1"/>
    <col min="4873" max="5112" width="9.109375" style="86" customWidth="1"/>
    <col min="5113" max="5113" width="3.6640625" style="86" customWidth="1"/>
    <col min="5114" max="5120" width="14.5546875" style="86"/>
    <col min="5121" max="5121" width="3.6640625" style="86" customWidth="1"/>
    <col min="5122" max="5122" width="14.5546875" style="86"/>
    <col min="5123" max="5123" width="41.33203125" style="86" customWidth="1"/>
    <col min="5124" max="5124" width="11.109375" style="86" customWidth="1"/>
    <col min="5125" max="5125" width="11.33203125" style="86" customWidth="1"/>
    <col min="5126" max="5127" width="13.6640625" style="86" customWidth="1"/>
    <col min="5128" max="5128" width="17" style="86" customWidth="1"/>
    <col min="5129" max="5368" width="9.109375" style="86" customWidth="1"/>
    <col min="5369" max="5369" width="3.6640625" style="86" customWidth="1"/>
    <col min="5370" max="5376" width="14.5546875" style="86"/>
    <col min="5377" max="5377" width="3.6640625" style="86" customWidth="1"/>
    <col min="5378" max="5378" width="14.5546875" style="86"/>
    <col min="5379" max="5379" width="41.33203125" style="86" customWidth="1"/>
    <col min="5380" max="5380" width="11.109375" style="86" customWidth="1"/>
    <col min="5381" max="5381" width="11.33203125" style="86" customWidth="1"/>
    <col min="5382" max="5383" width="13.6640625" style="86" customWidth="1"/>
    <col min="5384" max="5384" width="17" style="86" customWidth="1"/>
    <col min="5385" max="5624" width="9.109375" style="86" customWidth="1"/>
    <col min="5625" max="5625" width="3.6640625" style="86" customWidth="1"/>
    <col min="5626" max="5632" width="14.5546875" style="86"/>
    <col min="5633" max="5633" width="3.6640625" style="86" customWidth="1"/>
    <col min="5634" max="5634" width="14.5546875" style="86"/>
    <col min="5635" max="5635" width="41.33203125" style="86" customWidth="1"/>
    <col min="5636" max="5636" width="11.109375" style="86" customWidth="1"/>
    <col min="5637" max="5637" width="11.33203125" style="86" customWidth="1"/>
    <col min="5638" max="5639" width="13.6640625" style="86" customWidth="1"/>
    <col min="5640" max="5640" width="17" style="86" customWidth="1"/>
    <col min="5641" max="5880" width="9.109375" style="86" customWidth="1"/>
    <col min="5881" max="5881" width="3.6640625" style="86" customWidth="1"/>
    <col min="5882" max="5888" width="14.5546875" style="86"/>
    <col min="5889" max="5889" width="3.6640625" style="86" customWidth="1"/>
    <col min="5890" max="5890" width="14.5546875" style="86"/>
    <col min="5891" max="5891" width="41.33203125" style="86" customWidth="1"/>
    <col min="5892" max="5892" width="11.109375" style="86" customWidth="1"/>
    <col min="5893" max="5893" width="11.33203125" style="86" customWidth="1"/>
    <col min="5894" max="5895" width="13.6640625" style="86" customWidth="1"/>
    <col min="5896" max="5896" width="17" style="86" customWidth="1"/>
    <col min="5897" max="6136" width="9.109375" style="86" customWidth="1"/>
    <col min="6137" max="6137" width="3.6640625" style="86" customWidth="1"/>
    <col min="6138" max="6144" width="14.5546875" style="86"/>
    <col min="6145" max="6145" width="3.6640625" style="86" customWidth="1"/>
    <col min="6146" max="6146" width="14.5546875" style="86"/>
    <col min="6147" max="6147" width="41.33203125" style="86" customWidth="1"/>
    <col min="6148" max="6148" width="11.109375" style="86" customWidth="1"/>
    <col min="6149" max="6149" width="11.33203125" style="86" customWidth="1"/>
    <col min="6150" max="6151" width="13.6640625" style="86" customWidth="1"/>
    <col min="6152" max="6152" width="17" style="86" customWidth="1"/>
    <col min="6153" max="6392" width="9.109375" style="86" customWidth="1"/>
    <col min="6393" max="6393" width="3.6640625" style="86" customWidth="1"/>
    <col min="6394" max="6400" width="14.5546875" style="86"/>
    <col min="6401" max="6401" width="3.6640625" style="86" customWidth="1"/>
    <col min="6402" max="6402" width="14.5546875" style="86"/>
    <col min="6403" max="6403" width="41.33203125" style="86" customWidth="1"/>
    <col min="6404" max="6404" width="11.109375" style="86" customWidth="1"/>
    <col min="6405" max="6405" width="11.33203125" style="86" customWidth="1"/>
    <col min="6406" max="6407" width="13.6640625" style="86" customWidth="1"/>
    <col min="6408" max="6408" width="17" style="86" customWidth="1"/>
    <col min="6409" max="6648" width="9.109375" style="86" customWidth="1"/>
    <col min="6649" max="6649" width="3.6640625" style="86" customWidth="1"/>
    <col min="6650" max="6656" width="14.5546875" style="86"/>
    <col min="6657" max="6657" width="3.6640625" style="86" customWidth="1"/>
    <col min="6658" max="6658" width="14.5546875" style="86"/>
    <col min="6659" max="6659" width="41.33203125" style="86" customWidth="1"/>
    <col min="6660" max="6660" width="11.109375" style="86" customWidth="1"/>
    <col min="6661" max="6661" width="11.33203125" style="86" customWidth="1"/>
    <col min="6662" max="6663" width="13.6640625" style="86" customWidth="1"/>
    <col min="6664" max="6664" width="17" style="86" customWidth="1"/>
    <col min="6665" max="6904" width="9.109375" style="86" customWidth="1"/>
    <col min="6905" max="6905" width="3.6640625" style="86" customWidth="1"/>
    <col min="6906" max="6912" width="14.5546875" style="86"/>
    <col min="6913" max="6913" width="3.6640625" style="86" customWidth="1"/>
    <col min="6914" max="6914" width="14.5546875" style="86"/>
    <col min="6915" max="6915" width="41.33203125" style="86" customWidth="1"/>
    <col min="6916" max="6916" width="11.109375" style="86" customWidth="1"/>
    <col min="6917" max="6917" width="11.33203125" style="86" customWidth="1"/>
    <col min="6918" max="6919" width="13.6640625" style="86" customWidth="1"/>
    <col min="6920" max="6920" width="17" style="86" customWidth="1"/>
    <col min="6921" max="7160" width="9.109375" style="86" customWidth="1"/>
    <col min="7161" max="7161" width="3.6640625" style="86" customWidth="1"/>
    <col min="7162" max="7168" width="14.5546875" style="86"/>
    <col min="7169" max="7169" width="3.6640625" style="86" customWidth="1"/>
    <col min="7170" max="7170" width="14.5546875" style="86"/>
    <col min="7171" max="7171" width="41.33203125" style="86" customWidth="1"/>
    <col min="7172" max="7172" width="11.109375" style="86" customWidth="1"/>
    <col min="7173" max="7173" width="11.33203125" style="86" customWidth="1"/>
    <col min="7174" max="7175" width="13.6640625" style="86" customWidth="1"/>
    <col min="7176" max="7176" width="17" style="86" customWidth="1"/>
    <col min="7177" max="7416" width="9.109375" style="86" customWidth="1"/>
    <col min="7417" max="7417" width="3.6640625" style="86" customWidth="1"/>
    <col min="7418" max="7424" width="14.5546875" style="86"/>
    <col min="7425" max="7425" width="3.6640625" style="86" customWidth="1"/>
    <col min="7426" max="7426" width="14.5546875" style="86"/>
    <col min="7427" max="7427" width="41.33203125" style="86" customWidth="1"/>
    <col min="7428" max="7428" width="11.109375" style="86" customWidth="1"/>
    <col min="7429" max="7429" width="11.33203125" style="86" customWidth="1"/>
    <col min="7430" max="7431" width="13.6640625" style="86" customWidth="1"/>
    <col min="7432" max="7432" width="17" style="86" customWidth="1"/>
    <col min="7433" max="7672" width="9.109375" style="86" customWidth="1"/>
    <col min="7673" max="7673" width="3.6640625" style="86" customWidth="1"/>
    <col min="7674" max="7680" width="14.5546875" style="86"/>
    <col min="7681" max="7681" width="3.6640625" style="86" customWidth="1"/>
    <col min="7682" max="7682" width="14.5546875" style="86"/>
    <col min="7683" max="7683" width="41.33203125" style="86" customWidth="1"/>
    <col min="7684" max="7684" width="11.109375" style="86" customWidth="1"/>
    <col min="7685" max="7685" width="11.33203125" style="86" customWidth="1"/>
    <col min="7686" max="7687" width="13.6640625" style="86" customWidth="1"/>
    <col min="7688" max="7688" width="17" style="86" customWidth="1"/>
    <col min="7689" max="7928" width="9.109375" style="86" customWidth="1"/>
    <col min="7929" max="7929" width="3.6640625" style="86" customWidth="1"/>
    <col min="7930" max="7936" width="14.5546875" style="86"/>
    <col min="7937" max="7937" width="3.6640625" style="86" customWidth="1"/>
    <col min="7938" max="7938" width="14.5546875" style="86"/>
    <col min="7939" max="7939" width="41.33203125" style="86" customWidth="1"/>
    <col min="7940" max="7940" width="11.109375" style="86" customWidth="1"/>
    <col min="7941" max="7941" width="11.33203125" style="86" customWidth="1"/>
    <col min="7942" max="7943" width="13.6640625" style="86" customWidth="1"/>
    <col min="7944" max="7944" width="17" style="86" customWidth="1"/>
    <col min="7945" max="8184" width="9.109375" style="86" customWidth="1"/>
    <col min="8185" max="8185" width="3.6640625" style="86" customWidth="1"/>
    <col min="8186" max="8192" width="14.5546875" style="86"/>
    <col min="8193" max="8193" width="3.6640625" style="86" customWidth="1"/>
    <col min="8194" max="8194" width="14.5546875" style="86"/>
    <col min="8195" max="8195" width="41.33203125" style="86" customWidth="1"/>
    <col min="8196" max="8196" width="11.109375" style="86" customWidth="1"/>
    <col min="8197" max="8197" width="11.33203125" style="86" customWidth="1"/>
    <col min="8198" max="8199" width="13.6640625" style="86" customWidth="1"/>
    <col min="8200" max="8200" width="17" style="86" customWidth="1"/>
    <col min="8201" max="8440" width="9.109375" style="86" customWidth="1"/>
    <col min="8441" max="8441" width="3.6640625" style="86" customWidth="1"/>
    <col min="8442" max="8448" width="14.5546875" style="86"/>
    <col min="8449" max="8449" width="3.6640625" style="86" customWidth="1"/>
    <col min="8450" max="8450" width="14.5546875" style="86"/>
    <col min="8451" max="8451" width="41.33203125" style="86" customWidth="1"/>
    <col min="8452" max="8452" width="11.109375" style="86" customWidth="1"/>
    <col min="8453" max="8453" width="11.33203125" style="86" customWidth="1"/>
    <col min="8454" max="8455" width="13.6640625" style="86" customWidth="1"/>
    <col min="8456" max="8456" width="17" style="86" customWidth="1"/>
    <col min="8457" max="8696" width="9.109375" style="86" customWidth="1"/>
    <col min="8697" max="8697" width="3.6640625" style="86" customWidth="1"/>
    <col min="8698" max="8704" width="14.5546875" style="86"/>
    <col min="8705" max="8705" width="3.6640625" style="86" customWidth="1"/>
    <col min="8706" max="8706" width="14.5546875" style="86"/>
    <col min="8707" max="8707" width="41.33203125" style="86" customWidth="1"/>
    <col min="8708" max="8708" width="11.109375" style="86" customWidth="1"/>
    <col min="8709" max="8709" width="11.33203125" style="86" customWidth="1"/>
    <col min="8710" max="8711" width="13.6640625" style="86" customWidth="1"/>
    <col min="8712" max="8712" width="17" style="86" customWidth="1"/>
    <col min="8713" max="8952" width="9.109375" style="86" customWidth="1"/>
    <col min="8953" max="8953" width="3.6640625" style="86" customWidth="1"/>
    <col min="8954" max="8960" width="14.5546875" style="86"/>
    <col min="8961" max="8961" width="3.6640625" style="86" customWidth="1"/>
    <col min="8962" max="8962" width="14.5546875" style="86"/>
    <col min="8963" max="8963" width="41.33203125" style="86" customWidth="1"/>
    <col min="8964" max="8964" width="11.109375" style="86" customWidth="1"/>
    <col min="8965" max="8965" width="11.33203125" style="86" customWidth="1"/>
    <col min="8966" max="8967" width="13.6640625" style="86" customWidth="1"/>
    <col min="8968" max="8968" width="17" style="86" customWidth="1"/>
    <col min="8969" max="9208" width="9.109375" style="86" customWidth="1"/>
    <col min="9209" max="9209" width="3.6640625" style="86" customWidth="1"/>
    <col min="9210" max="9216" width="14.5546875" style="86"/>
    <col min="9217" max="9217" width="3.6640625" style="86" customWidth="1"/>
    <col min="9218" max="9218" width="14.5546875" style="86"/>
    <col min="9219" max="9219" width="41.33203125" style="86" customWidth="1"/>
    <col min="9220" max="9220" width="11.109375" style="86" customWidth="1"/>
    <col min="9221" max="9221" width="11.33203125" style="86" customWidth="1"/>
    <col min="9222" max="9223" width="13.6640625" style="86" customWidth="1"/>
    <col min="9224" max="9224" width="17" style="86" customWidth="1"/>
    <col min="9225" max="9464" width="9.109375" style="86" customWidth="1"/>
    <col min="9465" max="9465" width="3.6640625" style="86" customWidth="1"/>
    <col min="9466" max="9472" width="14.5546875" style="86"/>
    <col min="9473" max="9473" width="3.6640625" style="86" customWidth="1"/>
    <col min="9474" max="9474" width="14.5546875" style="86"/>
    <col min="9475" max="9475" width="41.33203125" style="86" customWidth="1"/>
    <col min="9476" max="9476" width="11.109375" style="86" customWidth="1"/>
    <col min="9477" max="9477" width="11.33203125" style="86" customWidth="1"/>
    <col min="9478" max="9479" width="13.6640625" style="86" customWidth="1"/>
    <col min="9480" max="9480" width="17" style="86" customWidth="1"/>
    <col min="9481" max="9720" width="9.109375" style="86" customWidth="1"/>
    <col min="9721" max="9721" width="3.6640625" style="86" customWidth="1"/>
    <col min="9722" max="9728" width="14.5546875" style="86"/>
    <col min="9729" max="9729" width="3.6640625" style="86" customWidth="1"/>
    <col min="9730" max="9730" width="14.5546875" style="86"/>
    <col min="9731" max="9731" width="41.33203125" style="86" customWidth="1"/>
    <col min="9732" max="9732" width="11.109375" style="86" customWidth="1"/>
    <col min="9733" max="9733" width="11.33203125" style="86" customWidth="1"/>
    <col min="9734" max="9735" width="13.6640625" style="86" customWidth="1"/>
    <col min="9736" max="9736" width="17" style="86" customWidth="1"/>
    <col min="9737" max="9976" width="9.109375" style="86" customWidth="1"/>
    <col min="9977" max="9977" width="3.6640625" style="86" customWidth="1"/>
    <col min="9978" max="9984" width="14.5546875" style="86"/>
    <col min="9985" max="9985" width="3.6640625" style="86" customWidth="1"/>
    <col min="9986" max="9986" width="14.5546875" style="86"/>
    <col min="9987" max="9987" width="41.33203125" style="86" customWidth="1"/>
    <col min="9988" max="9988" width="11.109375" style="86" customWidth="1"/>
    <col min="9989" max="9989" width="11.33203125" style="86" customWidth="1"/>
    <col min="9990" max="9991" width="13.6640625" style="86" customWidth="1"/>
    <col min="9992" max="9992" width="17" style="86" customWidth="1"/>
    <col min="9993" max="10232" width="9.109375" style="86" customWidth="1"/>
    <col min="10233" max="10233" width="3.6640625" style="86" customWidth="1"/>
    <col min="10234" max="10240" width="14.5546875" style="86"/>
    <col min="10241" max="10241" width="3.6640625" style="86" customWidth="1"/>
    <col min="10242" max="10242" width="14.5546875" style="86"/>
    <col min="10243" max="10243" width="41.33203125" style="86" customWidth="1"/>
    <col min="10244" max="10244" width="11.109375" style="86" customWidth="1"/>
    <col min="10245" max="10245" width="11.33203125" style="86" customWidth="1"/>
    <col min="10246" max="10247" width="13.6640625" style="86" customWidth="1"/>
    <col min="10248" max="10248" width="17" style="86" customWidth="1"/>
    <col min="10249" max="10488" width="9.109375" style="86" customWidth="1"/>
    <col min="10489" max="10489" width="3.6640625" style="86" customWidth="1"/>
    <col min="10490" max="10496" width="14.5546875" style="86"/>
    <col min="10497" max="10497" width="3.6640625" style="86" customWidth="1"/>
    <col min="10498" max="10498" width="14.5546875" style="86"/>
    <col min="10499" max="10499" width="41.33203125" style="86" customWidth="1"/>
    <col min="10500" max="10500" width="11.109375" style="86" customWidth="1"/>
    <col min="10501" max="10501" width="11.33203125" style="86" customWidth="1"/>
    <col min="10502" max="10503" width="13.6640625" style="86" customWidth="1"/>
    <col min="10504" max="10504" width="17" style="86" customWidth="1"/>
    <col min="10505" max="10744" width="9.109375" style="86" customWidth="1"/>
    <col min="10745" max="10745" width="3.6640625" style="86" customWidth="1"/>
    <col min="10746" max="10752" width="14.5546875" style="86"/>
    <col min="10753" max="10753" width="3.6640625" style="86" customWidth="1"/>
    <col min="10754" max="10754" width="14.5546875" style="86"/>
    <col min="10755" max="10755" width="41.33203125" style="86" customWidth="1"/>
    <col min="10756" max="10756" width="11.109375" style="86" customWidth="1"/>
    <col min="10757" max="10757" width="11.33203125" style="86" customWidth="1"/>
    <col min="10758" max="10759" width="13.6640625" style="86" customWidth="1"/>
    <col min="10760" max="10760" width="17" style="86" customWidth="1"/>
    <col min="10761" max="11000" width="9.109375" style="86" customWidth="1"/>
    <col min="11001" max="11001" width="3.6640625" style="86" customWidth="1"/>
    <col min="11002" max="11008" width="14.5546875" style="86"/>
    <col min="11009" max="11009" width="3.6640625" style="86" customWidth="1"/>
    <col min="11010" max="11010" width="14.5546875" style="86"/>
    <col min="11011" max="11011" width="41.33203125" style="86" customWidth="1"/>
    <col min="11012" max="11012" width="11.109375" style="86" customWidth="1"/>
    <col min="11013" max="11013" width="11.33203125" style="86" customWidth="1"/>
    <col min="11014" max="11015" width="13.6640625" style="86" customWidth="1"/>
    <col min="11016" max="11016" width="17" style="86" customWidth="1"/>
    <col min="11017" max="11256" width="9.109375" style="86" customWidth="1"/>
    <col min="11257" max="11257" width="3.6640625" style="86" customWidth="1"/>
    <col min="11258" max="11264" width="14.5546875" style="86"/>
    <col min="11265" max="11265" width="3.6640625" style="86" customWidth="1"/>
    <col min="11266" max="11266" width="14.5546875" style="86"/>
    <col min="11267" max="11267" width="41.33203125" style="86" customWidth="1"/>
    <col min="11268" max="11268" width="11.109375" style="86" customWidth="1"/>
    <col min="11269" max="11269" width="11.33203125" style="86" customWidth="1"/>
    <col min="11270" max="11271" width="13.6640625" style="86" customWidth="1"/>
    <col min="11272" max="11272" width="17" style="86" customWidth="1"/>
    <col min="11273" max="11512" width="9.109375" style="86" customWidth="1"/>
    <col min="11513" max="11513" width="3.6640625" style="86" customWidth="1"/>
    <col min="11514" max="11520" width="14.5546875" style="86"/>
    <col min="11521" max="11521" width="3.6640625" style="86" customWidth="1"/>
    <col min="11522" max="11522" width="14.5546875" style="86"/>
    <col min="11523" max="11523" width="41.33203125" style="86" customWidth="1"/>
    <col min="11524" max="11524" width="11.109375" style="86" customWidth="1"/>
    <col min="11525" max="11525" width="11.33203125" style="86" customWidth="1"/>
    <col min="11526" max="11527" width="13.6640625" style="86" customWidth="1"/>
    <col min="11528" max="11528" width="17" style="86" customWidth="1"/>
    <col min="11529" max="11768" width="9.109375" style="86" customWidth="1"/>
    <col min="11769" max="11769" width="3.6640625" style="86" customWidth="1"/>
    <col min="11770" max="11776" width="14.5546875" style="86"/>
    <col min="11777" max="11777" width="3.6640625" style="86" customWidth="1"/>
    <col min="11778" max="11778" width="14.5546875" style="86"/>
    <col min="11779" max="11779" width="41.33203125" style="86" customWidth="1"/>
    <col min="11780" max="11780" width="11.109375" style="86" customWidth="1"/>
    <col min="11781" max="11781" width="11.33203125" style="86" customWidth="1"/>
    <col min="11782" max="11783" width="13.6640625" style="86" customWidth="1"/>
    <col min="11784" max="11784" width="17" style="86" customWidth="1"/>
    <col min="11785" max="12024" width="9.109375" style="86" customWidth="1"/>
    <col min="12025" max="12025" width="3.6640625" style="86" customWidth="1"/>
    <col min="12026" max="12032" width="14.5546875" style="86"/>
    <col min="12033" max="12033" width="3.6640625" style="86" customWidth="1"/>
    <col min="12034" max="12034" width="14.5546875" style="86"/>
    <col min="12035" max="12035" width="41.33203125" style="86" customWidth="1"/>
    <col min="12036" max="12036" width="11.109375" style="86" customWidth="1"/>
    <col min="12037" max="12037" width="11.33203125" style="86" customWidth="1"/>
    <col min="12038" max="12039" width="13.6640625" style="86" customWidth="1"/>
    <col min="12040" max="12040" width="17" style="86" customWidth="1"/>
    <col min="12041" max="12280" width="9.109375" style="86" customWidth="1"/>
    <col min="12281" max="12281" width="3.6640625" style="86" customWidth="1"/>
    <col min="12282" max="12288" width="14.5546875" style="86"/>
    <col min="12289" max="12289" width="3.6640625" style="86" customWidth="1"/>
    <col min="12290" max="12290" width="14.5546875" style="86"/>
    <col min="12291" max="12291" width="41.33203125" style="86" customWidth="1"/>
    <col min="12292" max="12292" width="11.109375" style="86" customWidth="1"/>
    <col min="12293" max="12293" width="11.33203125" style="86" customWidth="1"/>
    <col min="12294" max="12295" width="13.6640625" style="86" customWidth="1"/>
    <col min="12296" max="12296" width="17" style="86" customWidth="1"/>
    <col min="12297" max="12536" width="9.109375" style="86" customWidth="1"/>
    <col min="12537" max="12537" width="3.6640625" style="86" customWidth="1"/>
    <col min="12538" max="12544" width="14.5546875" style="86"/>
    <col min="12545" max="12545" width="3.6640625" style="86" customWidth="1"/>
    <col min="12546" max="12546" width="14.5546875" style="86"/>
    <col min="12547" max="12547" width="41.33203125" style="86" customWidth="1"/>
    <col min="12548" max="12548" width="11.109375" style="86" customWidth="1"/>
    <col min="12549" max="12549" width="11.33203125" style="86" customWidth="1"/>
    <col min="12550" max="12551" width="13.6640625" style="86" customWidth="1"/>
    <col min="12552" max="12552" width="17" style="86" customWidth="1"/>
    <col min="12553" max="12792" width="9.109375" style="86" customWidth="1"/>
    <col min="12793" max="12793" width="3.6640625" style="86" customWidth="1"/>
    <col min="12794" max="12800" width="14.5546875" style="86"/>
    <col min="12801" max="12801" width="3.6640625" style="86" customWidth="1"/>
    <col min="12802" max="12802" width="14.5546875" style="86"/>
    <col min="12803" max="12803" width="41.33203125" style="86" customWidth="1"/>
    <col min="12804" max="12804" width="11.109375" style="86" customWidth="1"/>
    <col min="12805" max="12805" width="11.33203125" style="86" customWidth="1"/>
    <col min="12806" max="12807" width="13.6640625" style="86" customWidth="1"/>
    <col min="12808" max="12808" width="17" style="86" customWidth="1"/>
    <col min="12809" max="13048" width="9.109375" style="86" customWidth="1"/>
    <col min="13049" max="13049" width="3.6640625" style="86" customWidth="1"/>
    <col min="13050" max="13056" width="14.5546875" style="86"/>
    <col min="13057" max="13057" width="3.6640625" style="86" customWidth="1"/>
    <col min="13058" max="13058" width="14.5546875" style="86"/>
    <col min="13059" max="13059" width="41.33203125" style="86" customWidth="1"/>
    <col min="13060" max="13060" width="11.109375" style="86" customWidth="1"/>
    <col min="13061" max="13061" width="11.33203125" style="86" customWidth="1"/>
    <col min="13062" max="13063" width="13.6640625" style="86" customWidth="1"/>
    <col min="13064" max="13064" width="17" style="86" customWidth="1"/>
    <col min="13065" max="13304" width="9.109375" style="86" customWidth="1"/>
    <col min="13305" max="13305" width="3.6640625" style="86" customWidth="1"/>
    <col min="13306" max="13312" width="14.5546875" style="86"/>
    <col min="13313" max="13313" width="3.6640625" style="86" customWidth="1"/>
    <col min="13314" max="13314" width="14.5546875" style="86"/>
    <col min="13315" max="13315" width="41.33203125" style="86" customWidth="1"/>
    <col min="13316" max="13316" width="11.109375" style="86" customWidth="1"/>
    <col min="13317" max="13317" width="11.33203125" style="86" customWidth="1"/>
    <col min="13318" max="13319" width="13.6640625" style="86" customWidth="1"/>
    <col min="13320" max="13320" width="17" style="86" customWidth="1"/>
    <col min="13321" max="13560" width="9.109375" style="86" customWidth="1"/>
    <col min="13561" max="13561" width="3.6640625" style="86" customWidth="1"/>
    <col min="13562" max="13568" width="14.5546875" style="86"/>
    <col min="13569" max="13569" width="3.6640625" style="86" customWidth="1"/>
    <col min="13570" max="13570" width="14.5546875" style="86"/>
    <col min="13571" max="13571" width="41.33203125" style="86" customWidth="1"/>
    <col min="13572" max="13572" width="11.109375" style="86" customWidth="1"/>
    <col min="13573" max="13573" width="11.33203125" style="86" customWidth="1"/>
    <col min="13574" max="13575" width="13.6640625" style="86" customWidth="1"/>
    <col min="13576" max="13576" width="17" style="86" customWidth="1"/>
    <col min="13577" max="13816" width="9.109375" style="86" customWidth="1"/>
    <col min="13817" max="13817" width="3.6640625" style="86" customWidth="1"/>
    <col min="13818" max="13824" width="14.5546875" style="86"/>
    <col min="13825" max="13825" width="3.6640625" style="86" customWidth="1"/>
    <col min="13826" max="13826" width="14.5546875" style="86"/>
    <col min="13827" max="13827" width="41.33203125" style="86" customWidth="1"/>
    <col min="13828" max="13828" width="11.109375" style="86" customWidth="1"/>
    <col min="13829" max="13829" width="11.33203125" style="86" customWidth="1"/>
    <col min="13830" max="13831" width="13.6640625" style="86" customWidth="1"/>
    <col min="13832" max="13832" width="17" style="86" customWidth="1"/>
    <col min="13833" max="14072" width="9.109375" style="86" customWidth="1"/>
    <col min="14073" max="14073" width="3.6640625" style="86" customWidth="1"/>
    <col min="14074" max="14080" width="14.5546875" style="86"/>
    <col min="14081" max="14081" width="3.6640625" style="86" customWidth="1"/>
    <col min="14082" max="14082" width="14.5546875" style="86"/>
    <col min="14083" max="14083" width="41.33203125" style="86" customWidth="1"/>
    <col min="14084" max="14084" width="11.109375" style="86" customWidth="1"/>
    <col min="14085" max="14085" width="11.33203125" style="86" customWidth="1"/>
    <col min="14086" max="14087" width="13.6640625" style="86" customWidth="1"/>
    <col min="14088" max="14088" width="17" style="86" customWidth="1"/>
    <col min="14089" max="14328" width="9.109375" style="86" customWidth="1"/>
    <col min="14329" max="14329" width="3.6640625" style="86" customWidth="1"/>
    <col min="14330" max="14336" width="14.5546875" style="86"/>
    <col min="14337" max="14337" width="3.6640625" style="86" customWidth="1"/>
    <col min="14338" max="14338" width="14.5546875" style="86"/>
    <col min="14339" max="14339" width="41.33203125" style="86" customWidth="1"/>
    <col min="14340" max="14340" width="11.109375" style="86" customWidth="1"/>
    <col min="14341" max="14341" width="11.33203125" style="86" customWidth="1"/>
    <col min="14342" max="14343" width="13.6640625" style="86" customWidth="1"/>
    <col min="14344" max="14344" width="17" style="86" customWidth="1"/>
    <col min="14345" max="14584" width="9.109375" style="86" customWidth="1"/>
    <col min="14585" max="14585" width="3.6640625" style="86" customWidth="1"/>
    <col min="14586" max="14592" width="14.5546875" style="86"/>
    <col min="14593" max="14593" width="3.6640625" style="86" customWidth="1"/>
    <col min="14594" max="14594" width="14.5546875" style="86"/>
    <col min="14595" max="14595" width="41.33203125" style="86" customWidth="1"/>
    <col min="14596" max="14596" width="11.109375" style="86" customWidth="1"/>
    <col min="14597" max="14597" width="11.33203125" style="86" customWidth="1"/>
    <col min="14598" max="14599" width="13.6640625" style="86" customWidth="1"/>
    <col min="14600" max="14600" width="17" style="86" customWidth="1"/>
    <col min="14601" max="14840" width="9.109375" style="86" customWidth="1"/>
    <col min="14841" max="14841" width="3.6640625" style="86" customWidth="1"/>
    <col min="14842" max="14848" width="14.5546875" style="86"/>
    <col min="14849" max="14849" width="3.6640625" style="86" customWidth="1"/>
    <col min="14850" max="14850" width="14.5546875" style="86"/>
    <col min="14851" max="14851" width="41.33203125" style="86" customWidth="1"/>
    <col min="14852" max="14852" width="11.109375" style="86" customWidth="1"/>
    <col min="14853" max="14853" width="11.33203125" style="86" customWidth="1"/>
    <col min="14854" max="14855" width="13.6640625" style="86" customWidth="1"/>
    <col min="14856" max="14856" width="17" style="86" customWidth="1"/>
    <col min="14857" max="15096" width="9.109375" style="86" customWidth="1"/>
    <col min="15097" max="15097" width="3.6640625" style="86" customWidth="1"/>
    <col min="15098" max="15104" width="14.5546875" style="86"/>
    <col min="15105" max="15105" width="3.6640625" style="86" customWidth="1"/>
    <col min="15106" max="15106" width="14.5546875" style="86"/>
    <col min="15107" max="15107" width="41.33203125" style="86" customWidth="1"/>
    <col min="15108" max="15108" width="11.109375" style="86" customWidth="1"/>
    <col min="15109" max="15109" width="11.33203125" style="86" customWidth="1"/>
    <col min="15110" max="15111" width="13.6640625" style="86" customWidth="1"/>
    <col min="15112" max="15112" width="17" style="86" customWidth="1"/>
    <col min="15113" max="15352" width="9.109375" style="86" customWidth="1"/>
    <col min="15353" max="15353" width="3.6640625" style="86" customWidth="1"/>
    <col min="15354" max="15360" width="14.5546875" style="86"/>
    <col min="15361" max="15361" width="3.6640625" style="86" customWidth="1"/>
    <col min="15362" max="15362" width="14.5546875" style="86"/>
    <col min="15363" max="15363" width="41.33203125" style="86" customWidth="1"/>
    <col min="15364" max="15364" width="11.109375" style="86" customWidth="1"/>
    <col min="15365" max="15365" width="11.33203125" style="86" customWidth="1"/>
    <col min="15366" max="15367" width="13.6640625" style="86" customWidth="1"/>
    <col min="15368" max="15368" width="17" style="86" customWidth="1"/>
    <col min="15369" max="15608" width="9.109375" style="86" customWidth="1"/>
    <col min="15609" max="15609" width="3.6640625" style="86" customWidth="1"/>
    <col min="15610" max="15616" width="14.5546875" style="86"/>
    <col min="15617" max="15617" width="3.6640625" style="86" customWidth="1"/>
    <col min="15618" max="15618" width="14.5546875" style="86"/>
    <col min="15619" max="15619" width="41.33203125" style="86" customWidth="1"/>
    <col min="15620" max="15620" width="11.109375" style="86" customWidth="1"/>
    <col min="15621" max="15621" width="11.33203125" style="86" customWidth="1"/>
    <col min="15622" max="15623" width="13.6640625" style="86" customWidth="1"/>
    <col min="15624" max="15624" width="17" style="86" customWidth="1"/>
    <col min="15625" max="15864" width="9.109375" style="86" customWidth="1"/>
    <col min="15865" max="15865" width="3.6640625" style="86" customWidth="1"/>
    <col min="15866" max="15872" width="14.5546875" style="86"/>
    <col min="15873" max="15873" width="3.6640625" style="86" customWidth="1"/>
    <col min="15874" max="15874" width="14.5546875" style="86"/>
    <col min="15875" max="15875" width="41.33203125" style="86" customWidth="1"/>
    <col min="15876" max="15876" width="11.109375" style="86" customWidth="1"/>
    <col min="15877" max="15877" width="11.33203125" style="86" customWidth="1"/>
    <col min="15878" max="15879" width="13.6640625" style="86" customWidth="1"/>
    <col min="15880" max="15880" width="17" style="86" customWidth="1"/>
    <col min="15881" max="16120" width="9.109375" style="86" customWidth="1"/>
    <col min="16121" max="16121" width="3.6640625" style="86" customWidth="1"/>
    <col min="16122" max="16128" width="14.5546875" style="86"/>
    <col min="16129" max="16129" width="3.6640625" style="86" customWidth="1"/>
    <col min="16130" max="16130" width="14.5546875" style="86"/>
    <col min="16131" max="16131" width="41.33203125" style="86" customWidth="1"/>
    <col min="16132" max="16132" width="11.109375" style="86" customWidth="1"/>
    <col min="16133" max="16133" width="11.33203125" style="86" customWidth="1"/>
    <col min="16134" max="16135" width="13.6640625" style="86" customWidth="1"/>
    <col min="16136" max="16136" width="17" style="86" customWidth="1"/>
    <col min="16137" max="16376" width="9.109375" style="86" customWidth="1"/>
    <col min="16377" max="16377" width="3.6640625" style="86" customWidth="1"/>
    <col min="16378" max="16384" width="14.5546875" style="86"/>
  </cols>
  <sheetData>
    <row r="1" spans="1:250" ht="13.8" thickBot="1" x14ac:dyDescent="0.3">
      <c r="A1" s="81"/>
      <c r="B1" s="82"/>
      <c r="C1" s="83"/>
      <c r="D1" s="83"/>
      <c r="E1" s="84"/>
      <c r="F1" s="83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  <c r="BM1" s="85"/>
      <c r="BN1" s="85"/>
      <c r="BO1" s="85"/>
      <c r="BP1" s="85"/>
      <c r="BQ1" s="85"/>
      <c r="BR1" s="85"/>
      <c r="BS1" s="85"/>
      <c r="BT1" s="85"/>
      <c r="BU1" s="85"/>
      <c r="BV1" s="85"/>
      <c r="BW1" s="85"/>
      <c r="BX1" s="85"/>
      <c r="BY1" s="85"/>
      <c r="BZ1" s="85"/>
      <c r="CA1" s="85"/>
      <c r="CB1" s="85"/>
      <c r="CC1" s="85"/>
      <c r="CD1" s="85"/>
      <c r="CE1" s="85"/>
      <c r="CF1" s="85"/>
      <c r="CG1" s="85"/>
      <c r="CH1" s="85"/>
      <c r="CI1" s="85"/>
      <c r="CJ1" s="85"/>
      <c r="CK1" s="85"/>
      <c r="CL1" s="85"/>
      <c r="CM1" s="85"/>
      <c r="CN1" s="85"/>
      <c r="CO1" s="85"/>
      <c r="CP1" s="85"/>
      <c r="CQ1" s="85"/>
      <c r="CR1" s="85"/>
      <c r="CS1" s="85"/>
      <c r="CT1" s="85"/>
      <c r="CU1" s="85"/>
      <c r="CV1" s="85"/>
      <c r="CW1" s="85"/>
      <c r="CX1" s="85"/>
      <c r="CY1" s="85"/>
      <c r="CZ1" s="85"/>
      <c r="DA1" s="85"/>
      <c r="DB1" s="85"/>
      <c r="DC1" s="85"/>
      <c r="DD1" s="85"/>
      <c r="DE1" s="85"/>
      <c r="DF1" s="85"/>
      <c r="DG1" s="85"/>
      <c r="DH1" s="85"/>
      <c r="DI1" s="85"/>
      <c r="DJ1" s="85"/>
      <c r="DK1" s="85"/>
      <c r="DL1" s="85"/>
      <c r="DM1" s="85"/>
      <c r="DN1" s="85"/>
      <c r="DO1" s="85"/>
      <c r="DP1" s="85"/>
      <c r="DQ1" s="85"/>
      <c r="DR1" s="85"/>
      <c r="DS1" s="85"/>
      <c r="DT1" s="85"/>
      <c r="DU1" s="85"/>
      <c r="DV1" s="85"/>
      <c r="DW1" s="85"/>
      <c r="DX1" s="85"/>
      <c r="DY1" s="85"/>
      <c r="DZ1" s="85"/>
      <c r="EA1" s="85"/>
      <c r="EB1" s="85"/>
      <c r="EC1" s="85"/>
      <c r="ED1" s="85"/>
      <c r="EE1" s="85"/>
      <c r="EF1" s="85"/>
      <c r="EG1" s="85"/>
      <c r="EH1" s="85"/>
      <c r="EI1" s="85"/>
      <c r="EJ1" s="85"/>
      <c r="EK1" s="85"/>
      <c r="EL1" s="85"/>
      <c r="EM1" s="85"/>
      <c r="EN1" s="85"/>
      <c r="EO1" s="85"/>
      <c r="EP1" s="85"/>
      <c r="EQ1" s="85"/>
      <c r="ER1" s="85"/>
      <c r="ES1" s="85"/>
      <c r="ET1" s="85"/>
      <c r="EU1" s="85"/>
      <c r="EV1" s="85"/>
      <c r="EW1" s="85"/>
      <c r="EX1" s="85"/>
      <c r="EY1" s="85"/>
      <c r="EZ1" s="85"/>
      <c r="FA1" s="85"/>
      <c r="FB1" s="85"/>
      <c r="FC1" s="85"/>
      <c r="FD1" s="85"/>
      <c r="FE1" s="85"/>
      <c r="FF1" s="85"/>
      <c r="FG1" s="85"/>
      <c r="FH1" s="85"/>
      <c r="FI1" s="85"/>
      <c r="FJ1" s="85"/>
      <c r="FK1" s="85"/>
      <c r="FL1" s="85"/>
      <c r="FM1" s="85"/>
      <c r="FN1" s="85"/>
      <c r="FO1" s="85"/>
      <c r="FP1" s="85"/>
      <c r="FQ1" s="85"/>
      <c r="FR1" s="85"/>
      <c r="FS1" s="85"/>
      <c r="FT1" s="85"/>
      <c r="FU1" s="85"/>
      <c r="FV1" s="85"/>
      <c r="FW1" s="85"/>
      <c r="FX1" s="85"/>
      <c r="FY1" s="85"/>
      <c r="FZ1" s="85"/>
      <c r="GA1" s="85"/>
      <c r="GB1" s="85"/>
      <c r="GC1" s="85"/>
      <c r="GD1" s="85"/>
      <c r="GE1" s="85"/>
      <c r="GF1" s="85"/>
      <c r="GG1" s="85"/>
      <c r="GH1" s="85"/>
      <c r="GI1" s="85"/>
      <c r="GJ1" s="85"/>
      <c r="GK1" s="85"/>
      <c r="GL1" s="85"/>
      <c r="GM1" s="85"/>
      <c r="GN1" s="85"/>
      <c r="GO1" s="85"/>
      <c r="GP1" s="85"/>
      <c r="GQ1" s="85"/>
      <c r="GR1" s="85"/>
      <c r="GS1" s="85"/>
      <c r="GT1" s="85"/>
      <c r="GU1" s="85"/>
      <c r="GV1" s="85"/>
      <c r="GW1" s="85"/>
      <c r="GX1" s="85"/>
      <c r="GY1" s="85"/>
      <c r="GZ1" s="85"/>
      <c r="HA1" s="85"/>
      <c r="HB1" s="85"/>
      <c r="HC1" s="85"/>
      <c r="HD1" s="85"/>
      <c r="HE1" s="85"/>
      <c r="HF1" s="85"/>
      <c r="HG1" s="85"/>
      <c r="HH1" s="85"/>
      <c r="HI1" s="85"/>
      <c r="HJ1" s="85"/>
      <c r="HK1" s="85"/>
      <c r="HL1" s="85"/>
      <c r="HM1" s="85"/>
      <c r="HN1" s="85"/>
      <c r="HO1" s="85"/>
      <c r="HP1" s="85"/>
      <c r="HQ1" s="85"/>
      <c r="HR1" s="85"/>
      <c r="HS1" s="85"/>
      <c r="HT1" s="85"/>
      <c r="HU1" s="85"/>
      <c r="HV1" s="85"/>
      <c r="HW1" s="85"/>
      <c r="HX1" s="85"/>
      <c r="HY1" s="85"/>
      <c r="HZ1" s="85"/>
      <c r="IA1" s="85"/>
      <c r="IB1" s="85"/>
      <c r="IC1" s="85"/>
      <c r="ID1" s="85"/>
      <c r="IE1" s="85"/>
      <c r="IF1" s="85"/>
      <c r="IG1" s="85"/>
      <c r="IH1" s="85"/>
      <c r="II1" s="85"/>
      <c r="IJ1" s="85"/>
      <c r="IK1" s="85"/>
      <c r="IL1" s="85"/>
      <c r="IM1" s="85"/>
      <c r="IN1" s="85"/>
      <c r="IO1" s="85"/>
      <c r="IP1" s="85"/>
    </row>
    <row r="2" spans="1:250" ht="13.5" customHeight="1" thickTop="1" x14ac:dyDescent="0.25">
      <c r="A2" s="158" t="s">
        <v>0</v>
      </c>
      <c r="B2" s="159"/>
      <c r="C2" s="162" t="s">
        <v>108</v>
      </c>
      <c r="D2" s="163"/>
      <c r="E2" s="163"/>
      <c r="F2" s="163"/>
      <c r="G2" s="164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  <c r="BO2" s="85"/>
      <c r="BP2" s="85"/>
      <c r="BQ2" s="85"/>
      <c r="BR2" s="85"/>
      <c r="BS2" s="85"/>
      <c r="BT2" s="85"/>
      <c r="BU2" s="85"/>
      <c r="BV2" s="85"/>
      <c r="BW2" s="85"/>
      <c r="BX2" s="85"/>
      <c r="BY2" s="85"/>
      <c r="BZ2" s="85"/>
      <c r="CA2" s="85"/>
      <c r="CB2" s="85"/>
      <c r="CC2" s="85"/>
      <c r="CD2" s="85"/>
      <c r="CE2" s="85"/>
      <c r="CF2" s="85"/>
      <c r="CG2" s="85"/>
      <c r="CH2" s="85"/>
      <c r="CI2" s="85"/>
      <c r="CJ2" s="85"/>
      <c r="CK2" s="85"/>
      <c r="CL2" s="85"/>
      <c r="CM2" s="85"/>
      <c r="CN2" s="85"/>
      <c r="CO2" s="85"/>
      <c r="CP2" s="85"/>
      <c r="CQ2" s="85"/>
      <c r="CR2" s="85"/>
      <c r="CS2" s="85"/>
      <c r="CT2" s="85"/>
      <c r="CU2" s="85"/>
      <c r="CV2" s="85"/>
      <c r="CW2" s="85"/>
      <c r="CX2" s="85"/>
      <c r="CY2" s="85"/>
      <c r="CZ2" s="85"/>
      <c r="DA2" s="85"/>
      <c r="DB2" s="85"/>
      <c r="DC2" s="85"/>
      <c r="DD2" s="85"/>
      <c r="DE2" s="85"/>
      <c r="DF2" s="85"/>
      <c r="DG2" s="85"/>
      <c r="DH2" s="85"/>
      <c r="DI2" s="85"/>
      <c r="DJ2" s="85"/>
      <c r="DK2" s="85"/>
      <c r="DL2" s="85"/>
      <c r="DM2" s="85"/>
      <c r="DN2" s="85"/>
      <c r="DO2" s="85"/>
      <c r="DP2" s="85"/>
      <c r="DQ2" s="85"/>
      <c r="DR2" s="85"/>
      <c r="DS2" s="85"/>
      <c r="DT2" s="85"/>
      <c r="DU2" s="85"/>
      <c r="DV2" s="85"/>
      <c r="DW2" s="85"/>
      <c r="DX2" s="85"/>
      <c r="DY2" s="85"/>
      <c r="DZ2" s="85"/>
      <c r="EA2" s="85"/>
      <c r="EB2" s="85"/>
      <c r="EC2" s="85"/>
      <c r="ED2" s="85"/>
      <c r="EE2" s="85"/>
      <c r="EF2" s="85"/>
      <c r="EG2" s="85"/>
      <c r="EH2" s="85"/>
      <c r="EI2" s="85"/>
      <c r="EJ2" s="85"/>
      <c r="EK2" s="85"/>
      <c r="EL2" s="85"/>
      <c r="EM2" s="85"/>
      <c r="EN2" s="85"/>
      <c r="EO2" s="85"/>
      <c r="EP2" s="85"/>
      <c r="EQ2" s="85"/>
      <c r="ER2" s="85"/>
      <c r="ES2" s="85"/>
      <c r="ET2" s="85"/>
      <c r="EU2" s="85"/>
      <c r="EV2" s="85"/>
      <c r="EW2" s="85"/>
      <c r="EX2" s="85"/>
      <c r="EY2" s="85"/>
      <c r="EZ2" s="85"/>
      <c r="FA2" s="85"/>
      <c r="FB2" s="85"/>
      <c r="FC2" s="85"/>
      <c r="FD2" s="85"/>
      <c r="FE2" s="85"/>
      <c r="FF2" s="85"/>
      <c r="FG2" s="85"/>
      <c r="FH2" s="85"/>
      <c r="FI2" s="85"/>
      <c r="FJ2" s="85"/>
      <c r="FK2" s="85"/>
      <c r="FL2" s="85"/>
      <c r="FM2" s="85"/>
      <c r="FN2" s="85"/>
      <c r="FO2" s="85"/>
      <c r="FP2" s="85"/>
      <c r="FQ2" s="85"/>
      <c r="FR2" s="85"/>
      <c r="FS2" s="85"/>
      <c r="FT2" s="85"/>
      <c r="FU2" s="85"/>
      <c r="FV2" s="85"/>
      <c r="FW2" s="85"/>
      <c r="FX2" s="85"/>
      <c r="FY2" s="85"/>
      <c r="FZ2" s="85"/>
      <c r="GA2" s="85"/>
      <c r="GB2" s="85"/>
      <c r="GC2" s="85"/>
      <c r="GD2" s="85"/>
      <c r="GE2" s="85"/>
      <c r="GF2" s="85"/>
      <c r="GG2" s="85"/>
      <c r="GH2" s="85"/>
      <c r="GI2" s="85"/>
      <c r="GJ2" s="85"/>
      <c r="GK2" s="85"/>
      <c r="GL2" s="85"/>
      <c r="GM2" s="85"/>
      <c r="GN2" s="85"/>
      <c r="GO2" s="85"/>
      <c r="GP2" s="85"/>
      <c r="GQ2" s="85"/>
      <c r="GR2" s="85"/>
      <c r="GS2" s="85"/>
      <c r="GT2" s="85"/>
      <c r="GU2" s="85"/>
      <c r="GV2" s="85"/>
      <c r="GW2" s="85"/>
      <c r="GX2" s="85"/>
      <c r="GY2" s="85"/>
      <c r="GZ2" s="85"/>
      <c r="HA2" s="85"/>
      <c r="HB2" s="85"/>
      <c r="HC2" s="85"/>
      <c r="HD2" s="85"/>
      <c r="HE2" s="85"/>
      <c r="HF2" s="85"/>
      <c r="HG2" s="85"/>
      <c r="HH2" s="85"/>
      <c r="HI2" s="85"/>
      <c r="HJ2" s="85"/>
      <c r="HK2" s="85"/>
      <c r="HL2" s="85"/>
      <c r="HM2" s="85"/>
      <c r="HN2" s="85"/>
      <c r="HO2" s="85"/>
      <c r="HP2" s="85"/>
      <c r="HQ2" s="85"/>
      <c r="HR2" s="85"/>
      <c r="HS2" s="85"/>
      <c r="HT2" s="85"/>
      <c r="HU2" s="85"/>
      <c r="HV2" s="85"/>
      <c r="HW2" s="85"/>
      <c r="HX2" s="85"/>
      <c r="HY2" s="85"/>
      <c r="HZ2" s="85"/>
      <c r="IA2" s="85"/>
      <c r="IB2" s="85"/>
      <c r="IC2" s="85"/>
      <c r="ID2" s="85"/>
      <c r="IE2" s="85"/>
      <c r="IF2" s="85"/>
      <c r="IG2" s="85"/>
      <c r="IH2" s="85"/>
      <c r="II2" s="85"/>
      <c r="IJ2" s="85"/>
      <c r="IK2" s="85"/>
      <c r="IL2" s="85"/>
      <c r="IM2" s="85"/>
      <c r="IN2" s="85"/>
      <c r="IO2" s="85"/>
      <c r="IP2" s="85"/>
    </row>
    <row r="3" spans="1:250" x14ac:dyDescent="0.25">
      <c r="A3" s="160"/>
      <c r="B3" s="161"/>
      <c r="C3" s="165"/>
      <c r="D3" s="165"/>
      <c r="E3" s="165"/>
      <c r="F3" s="165"/>
      <c r="G3" s="166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/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/>
      <c r="ED3" s="85"/>
      <c r="EE3" s="85"/>
      <c r="EF3" s="85"/>
      <c r="EG3" s="85"/>
      <c r="EH3" s="85"/>
      <c r="EI3" s="85"/>
      <c r="EJ3" s="85"/>
      <c r="EK3" s="85"/>
      <c r="EL3" s="85"/>
      <c r="EM3" s="85"/>
      <c r="EN3" s="85"/>
      <c r="EO3" s="85"/>
      <c r="EP3" s="85"/>
      <c r="EQ3" s="85"/>
      <c r="ER3" s="85"/>
      <c r="ES3" s="85"/>
      <c r="ET3" s="85"/>
      <c r="EU3" s="85"/>
      <c r="EV3" s="85"/>
      <c r="EW3" s="85"/>
      <c r="EX3" s="85"/>
      <c r="EY3" s="85"/>
      <c r="EZ3" s="85"/>
      <c r="FA3" s="85"/>
      <c r="FB3" s="85"/>
      <c r="FC3" s="85"/>
      <c r="FD3" s="85"/>
      <c r="FE3" s="85"/>
      <c r="FF3" s="85"/>
      <c r="FG3" s="85"/>
      <c r="FH3" s="85"/>
      <c r="FI3" s="85"/>
      <c r="FJ3" s="85"/>
      <c r="FK3" s="85"/>
      <c r="FL3" s="85"/>
      <c r="FM3" s="85"/>
      <c r="FN3" s="85"/>
      <c r="FO3" s="85"/>
      <c r="FP3" s="85"/>
      <c r="FQ3" s="85"/>
      <c r="FR3" s="85"/>
      <c r="FS3" s="85"/>
      <c r="FT3" s="85"/>
      <c r="FU3" s="85"/>
      <c r="FV3" s="85"/>
      <c r="FW3" s="85"/>
      <c r="FX3" s="85"/>
      <c r="FY3" s="85"/>
      <c r="FZ3" s="85"/>
      <c r="GA3" s="85"/>
      <c r="GB3" s="85"/>
      <c r="GC3" s="85"/>
      <c r="GD3" s="85"/>
      <c r="GE3" s="85"/>
      <c r="GF3" s="85"/>
      <c r="GG3" s="85"/>
      <c r="GH3" s="85"/>
      <c r="GI3" s="85"/>
      <c r="GJ3" s="85"/>
      <c r="GK3" s="85"/>
      <c r="GL3" s="85"/>
      <c r="GM3" s="85"/>
      <c r="GN3" s="85"/>
      <c r="GO3" s="85"/>
      <c r="GP3" s="85"/>
      <c r="GQ3" s="85"/>
      <c r="GR3" s="85"/>
      <c r="GS3" s="85"/>
      <c r="GT3" s="85"/>
      <c r="GU3" s="85"/>
      <c r="GV3" s="85"/>
      <c r="GW3" s="85"/>
      <c r="GX3" s="85"/>
      <c r="GY3" s="85"/>
      <c r="GZ3" s="85"/>
      <c r="HA3" s="85"/>
      <c r="HB3" s="85"/>
      <c r="HC3" s="85"/>
      <c r="HD3" s="85"/>
      <c r="HE3" s="85"/>
      <c r="HF3" s="85"/>
      <c r="HG3" s="85"/>
      <c r="HH3" s="85"/>
      <c r="HI3" s="85"/>
      <c r="HJ3" s="85"/>
      <c r="HK3" s="85"/>
      <c r="HL3" s="85"/>
      <c r="HM3" s="85"/>
      <c r="HN3" s="85"/>
      <c r="HO3" s="85"/>
      <c r="HP3" s="85"/>
      <c r="HQ3" s="85"/>
      <c r="HR3" s="85"/>
      <c r="HS3" s="85"/>
      <c r="HT3" s="85"/>
      <c r="HU3" s="85"/>
      <c r="HV3" s="85"/>
      <c r="HW3" s="85"/>
      <c r="HX3" s="85"/>
      <c r="HY3" s="85"/>
      <c r="HZ3" s="85"/>
      <c r="IA3" s="85"/>
      <c r="IB3" s="85"/>
      <c r="IC3" s="85"/>
      <c r="ID3" s="85"/>
      <c r="IE3" s="85"/>
      <c r="IF3" s="85"/>
      <c r="IG3" s="85"/>
      <c r="IH3" s="85"/>
      <c r="II3" s="85"/>
      <c r="IJ3" s="85"/>
      <c r="IK3" s="85"/>
      <c r="IL3" s="85"/>
      <c r="IM3" s="85"/>
      <c r="IN3" s="85"/>
      <c r="IO3" s="85"/>
      <c r="IP3" s="85"/>
    </row>
    <row r="4" spans="1:250" ht="13.8" thickBot="1" x14ac:dyDescent="0.3">
      <c r="A4" s="167" t="s">
        <v>28</v>
      </c>
      <c r="B4" s="168"/>
      <c r="C4" s="169" t="s">
        <v>29</v>
      </c>
      <c r="D4" s="170"/>
      <c r="E4" s="170"/>
      <c r="F4" s="170"/>
      <c r="G4" s="171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85"/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5"/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  <c r="DP4" s="85"/>
      <c r="DQ4" s="85"/>
      <c r="DR4" s="85"/>
      <c r="DS4" s="85"/>
      <c r="DT4" s="85"/>
      <c r="DU4" s="85"/>
      <c r="DV4" s="85"/>
      <c r="DW4" s="85"/>
      <c r="DX4" s="85"/>
      <c r="DY4" s="85"/>
      <c r="DZ4" s="85"/>
      <c r="EA4" s="85"/>
      <c r="EB4" s="85"/>
      <c r="EC4" s="85"/>
      <c r="ED4" s="85"/>
      <c r="EE4" s="85"/>
      <c r="EF4" s="85"/>
      <c r="EG4" s="85"/>
      <c r="EH4" s="85"/>
      <c r="EI4" s="85"/>
      <c r="EJ4" s="85"/>
      <c r="EK4" s="85"/>
      <c r="EL4" s="85"/>
      <c r="EM4" s="85"/>
      <c r="EN4" s="85"/>
      <c r="EO4" s="85"/>
      <c r="EP4" s="85"/>
      <c r="EQ4" s="85"/>
      <c r="ER4" s="85"/>
      <c r="ES4" s="85"/>
      <c r="ET4" s="85"/>
      <c r="EU4" s="85"/>
      <c r="EV4" s="85"/>
      <c r="EW4" s="85"/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  <c r="FL4" s="85"/>
      <c r="FM4" s="85"/>
      <c r="FN4" s="85"/>
      <c r="FO4" s="85"/>
      <c r="FP4" s="85"/>
      <c r="FQ4" s="85"/>
      <c r="FR4" s="85"/>
      <c r="FS4" s="85"/>
      <c r="FT4" s="85"/>
      <c r="FU4" s="85"/>
      <c r="FV4" s="85"/>
      <c r="FW4" s="85"/>
      <c r="FX4" s="85"/>
      <c r="FY4" s="85"/>
      <c r="FZ4" s="85"/>
      <c r="GA4" s="85"/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  <c r="GQ4" s="85"/>
      <c r="GR4" s="85"/>
      <c r="GS4" s="85"/>
      <c r="GT4" s="85"/>
      <c r="GU4" s="85"/>
      <c r="GV4" s="85"/>
      <c r="GW4" s="85"/>
      <c r="GX4" s="85"/>
      <c r="GY4" s="85"/>
      <c r="GZ4" s="85"/>
      <c r="HA4" s="85"/>
      <c r="HB4" s="85"/>
      <c r="HC4" s="85"/>
      <c r="HD4" s="85"/>
      <c r="HE4" s="85"/>
      <c r="HF4" s="85"/>
      <c r="HG4" s="85"/>
      <c r="HH4" s="85"/>
      <c r="HI4" s="85"/>
      <c r="HJ4" s="85"/>
      <c r="HK4" s="85"/>
      <c r="HL4" s="85"/>
      <c r="HM4" s="85"/>
      <c r="HN4" s="85"/>
      <c r="HO4" s="85"/>
      <c r="HP4" s="85"/>
      <c r="HQ4" s="85"/>
      <c r="HR4" s="85"/>
      <c r="HS4" s="85"/>
      <c r="HT4" s="85"/>
      <c r="HU4" s="85"/>
      <c r="HV4" s="85"/>
      <c r="HW4" s="85"/>
      <c r="HX4" s="85"/>
      <c r="HY4" s="85"/>
      <c r="HZ4" s="85"/>
      <c r="IA4" s="85"/>
      <c r="IB4" s="85"/>
      <c r="IC4" s="85"/>
      <c r="ID4" s="85"/>
      <c r="IE4" s="85"/>
      <c r="IF4" s="85"/>
      <c r="IG4" s="85"/>
      <c r="IH4" s="85"/>
      <c r="II4" s="85"/>
      <c r="IJ4" s="85"/>
      <c r="IK4" s="85"/>
      <c r="IL4" s="85"/>
      <c r="IM4" s="85"/>
      <c r="IN4" s="85"/>
      <c r="IO4" s="85"/>
      <c r="IP4" s="85"/>
    </row>
    <row r="5" spans="1:250" ht="13.8" thickTop="1" x14ac:dyDescent="0.25"/>
    <row r="6" spans="1:250" x14ac:dyDescent="0.25">
      <c r="F6" s="87"/>
      <c r="G6" s="87"/>
      <c r="H6" s="88"/>
      <c r="J6" s="89"/>
    </row>
    <row r="7" spans="1:250" ht="26.4" x14ac:dyDescent="0.25">
      <c r="A7" s="90" t="s">
        <v>30</v>
      </c>
      <c r="B7" s="91" t="s">
        <v>31</v>
      </c>
      <c r="C7" s="92" t="s">
        <v>15</v>
      </c>
      <c r="D7" s="172" t="s">
        <v>39</v>
      </c>
      <c r="E7" s="173"/>
      <c r="F7" s="173"/>
      <c r="G7" s="173"/>
      <c r="H7" s="93" t="s">
        <v>32</v>
      </c>
      <c r="I7" s="94"/>
      <c r="J7" s="89"/>
      <c r="L7" s="95"/>
    </row>
    <row r="8" spans="1:250" ht="30.6" x14ac:dyDescent="0.25">
      <c r="A8" s="96">
        <v>1</v>
      </c>
      <c r="B8" s="97" t="s">
        <v>40</v>
      </c>
      <c r="C8" s="98" t="s">
        <v>104</v>
      </c>
      <c r="D8" s="99" t="s">
        <v>41</v>
      </c>
      <c r="E8" s="100">
        <v>1</v>
      </c>
      <c r="F8" s="175"/>
      <c r="G8" s="100">
        <f t="shared" ref="G8:G12" si="0">(E8*F8)</f>
        <v>0</v>
      </c>
      <c r="H8" s="101" t="s">
        <v>107</v>
      </c>
      <c r="J8" s="102"/>
    </row>
    <row r="9" spans="1:250" ht="30.6" x14ac:dyDescent="0.25">
      <c r="A9" s="96">
        <v>2</v>
      </c>
      <c r="B9" s="97" t="s">
        <v>42</v>
      </c>
      <c r="C9" s="98" t="s">
        <v>44</v>
      </c>
      <c r="D9" s="99" t="s">
        <v>41</v>
      </c>
      <c r="E9" s="100">
        <v>1</v>
      </c>
      <c r="F9" s="175"/>
      <c r="G9" s="100">
        <f t="shared" si="0"/>
        <v>0</v>
      </c>
      <c r="H9" s="101" t="s">
        <v>107</v>
      </c>
      <c r="J9" s="102"/>
    </row>
    <row r="10" spans="1:250" ht="20.399999999999999" x14ac:dyDescent="0.25">
      <c r="A10" s="96">
        <v>3</v>
      </c>
      <c r="B10" s="97" t="s">
        <v>43</v>
      </c>
      <c r="C10" s="98" t="s">
        <v>47</v>
      </c>
      <c r="D10" s="99" t="s">
        <v>41</v>
      </c>
      <c r="E10" s="100">
        <v>1</v>
      </c>
      <c r="F10" s="175"/>
      <c r="G10" s="100">
        <f t="shared" si="0"/>
        <v>0</v>
      </c>
      <c r="H10" s="101" t="s">
        <v>107</v>
      </c>
      <c r="J10" s="103"/>
    </row>
    <row r="11" spans="1:250" ht="20.399999999999999" x14ac:dyDescent="0.25">
      <c r="A11" s="96">
        <v>4</v>
      </c>
      <c r="B11" s="97" t="s">
        <v>45</v>
      </c>
      <c r="C11" s="98" t="s">
        <v>50</v>
      </c>
      <c r="D11" s="99" t="s">
        <v>41</v>
      </c>
      <c r="E11" s="100">
        <v>1</v>
      </c>
      <c r="F11" s="175"/>
      <c r="G11" s="100">
        <f t="shared" si="0"/>
        <v>0</v>
      </c>
      <c r="H11" s="101" t="s">
        <v>107</v>
      </c>
      <c r="J11" s="103"/>
    </row>
    <row r="12" spans="1:250" x14ac:dyDescent="0.25">
      <c r="A12" s="96">
        <v>5</v>
      </c>
      <c r="B12" s="97" t="s">
        <v>46</v>
      </c>
      <c r="C12" s="104" t="s">
        <v>33</v>
      </c>
      <c r="D12" s="99" t="s">
        <v>41</v>
      </c>
      <c r="E12" s="100">
        <v>1</v>
      </c>
      <c r="F12" s="175"/>
      <c r="G12" s="100">
        <f t="shared" si="0"/>
        <v>0</v>
      </c>
      <c r="H12" s="101" t="s">
        <v>107</v>
      </c>
      <c r="J12" s="103"/>
    </row>
    <row r="13" spans="1:250" ht="91.8" x14ac:dyDescent="0.25">
      <c r="A13" s="96"/>
      <c r="B13" s="97"/>
      <c r="C13" s="105" t="s">
        <v>52</v>
      </c>
      <c r="D13" s="99"/>
      <c r="E13" s="100"/>
      <c r="F13" s="100"/>
      <c r="G13" s="100"/>
      <c r="H13" s="106"/>
      <c r="J13" s="103"/>
    </row>
    <row r="14" spans="1:250" ht="20.399999999999999" x14ac:dyDescent="0.25">
      <c r="A14" s="96">
        <v>6</v>
      </c>
      <c r="B14" s="97" t="s">
        <v>48</v>
      </c>
      <c r="C14" s="98" t="s">
        <v>54</v>
      </c>
      <c r="D14" s="99" t="s">
        <v>41</v>
      </c>
      <c r="E14" s="100">
        <v>1</v>
      </c>
      <c r="F14" s="175"/>
      <c r="G14" s="100">
        <f t="shared" ref="G14:G22" si="1">(E14*F14)</f>
        <v>0</v>
      </c>
      <c r="H14" s="101" t="s">
        <v>107</v>
      </c>
      <c r="J14" s="103"/>
    </row>
    <row r="15" spans="1:250" ht="20.399999999999999" x14ac:dyDescent="0.25">
      <c r="A15" s="96">
        <v>7</v>
      </c>
      <c r="B15" s="97" t="s">
        <v>49</v>
      </c>
      <c r="C15" s="98" t="s">
        <v>56</v>
      </c>
      <c r="D15" s="99" t="s">
        <v>41</v>
      </c>
      <c r="E15" s="100">
        <v>1</v>
      </c>
      <c r="F15" s="175"/>
      <c r="G15" s="100">
        <f t="shared" si="1"/>
        <v>0</v>
      </c>
      <c r="H15" s="101" t="s">
        <v>107</v>
      </c>
      <c r="J15" s="103"/>
    </row>
    <row r="16" spans="1:250" ht="20.399999999999999" x14ac:dyDescent="0.25">
      <c r="A16" s="96">
        <v>8</v>
      </c>
      <c r="B16" s="97" t="s">
        <v>51</v>
      </c>
      <c r="C16" s="98" t="s">
        <v>58</v>
      </c>
      <c r="D16" s="99" t="s">
        <v>41</v>
      </c>
      <c r="E16" s="100">
        <v>1</v>
      </c>
      <c r="F16" s="175"/>
      <c r="G16" s="100">
        <f t="shared" si="1"/>
        <v>0</v>
      </c>
      <c r="H16" s="101" t="s">
        <v>107</v>
      </c>
      <c r="J16" s="103"/>
    </row>
    <row r="17" spans="1:10" ht="40.799999999999997" x14ac:dyDescent="0.25">
      <c r="A17" s="96">
        <v>9</v>
      </c>
      <c r="B17" s="97" t="s">
        <v>53</v>
      </c>
      <c r="C17" s="98" t="s">
        <v>60</v>
      </c>
      <c r="D17" s="99" t="s">
        <v>41</v>
      </c>
      <c r="E17" s="100">
        <v>1</v>
      </c>
      <c r="F17" s="175"/>
      <c r="G17" s="100">
        <f t="shared" si="1"/>
        <v>0</v>
      </c>
      <c r="H17" s="101" t="s">
        <v>107</v>
      </c>
      <c r="J17" s="103"/>
    </row>
    <row r="18" spans="1:10" ht="30.6" x14ac:dyDescent="0.25">
      <c r="A18" s="96">
        <v>10</v>
      </c>
      <c r="B18" s="97" t="s">
        <v>55</v>
      </c>
      <c r="C18" s="98" t="s">
        <v>62</v>
      </c>
      <c r="D18" s="99" t="s">
        <v>41</v>
      </c>
      <c r="E18" s="100">
        <v>1</v>
      </c>
      <c r="F18" s="175"/>
      <c r="G18" s="100">
        <f t="shared" si="1"/>
        <v>0</v>
      </c>
      <c r="H18" s="101" t="s">
        <v>107</v>
      </c>
      <c r="J18" s="103"/>
    </row>
    <row r="19" spans="1:10" ht="20.399999999999999" x14ac:dyDescent="0.25">
      <c r="A19" s="96">
        <v>11</v>
      </c>
      <c r="B19" s="97" t="s">
        <v>57</v>
      </c>
      <c r="C19" s="98" t="s">
        <v>64</v>
      </c>
      <c r="D19" s="99" t="s">
        <v>41</v>
      </c>
      <c r="E19" s="100">
        <v>1</v>
      </c>
      <c r="F19" s="175"/>
      <c r="G19" s="100">
        <f t="shared" si="1"/>
        <v>0</v>
      </c>
      <c r="H19" s="101" t="s">
        <v>107</v>
      </c>
      <c r="J19" s="103"/>
    </row>
    <row r="20" spans="1:10" ht="40.799999999999997" x14ac:dyDescent="0.25">
      <c r="A20" s="96">
        <v>12</v>
      </c>
      <c r="B20" s="97" t="s">
        <v>59</v>
      </c>
      <c r="C20" s="98" t="s">
        <v>87</v>
      </c>
      <c r="D20" s="99" t="s">
        <v>41</v>
      </c>
      <c r="E20" s="100">
        <v>1</v>
      </c>
      <c r="F20" s="175"/>
      <c r="G20" s="100">
        <f t="shared" si="1"/>
        <v>0</v>
      </c>
      <c r="H20" s="101" t="s">
        <v>107</v>
      </c>
      <c r="J20" s="103"/>
    </row>
    <row r="21" spans="1:10" ht="40.799999999999997" x14ac:dyDescent="0.25">
      <c r="A21" s="96">
        <v>13</v>
      </c>
      <c r="B21" s="97" t="s">
        <v>61</v>
      </c>
      <c r="C21" s="98" t="s">
        <v>68</v>
      </c>
      <c r="D21" s="99" t="s">
        <v>41</v>
      </c>
      <c r="E21" s="100">
        <v>1</v>
      </c>
      <c r="F21" s="175"/>
      <c r="G21" s="100">
        <f t="shared" si="1"/>
        <v>0</v>
      </c>
      <c r="H21" s="101" t="s">
        <v>107</v>
      </c>
      <c r="J21" s="103"/>
    </row>
    <row r="22" spans="1:10" x14ac:dyDescent="0.25">
      <c r="A22" s="96">
        <v>14</v>
      </c>
      <c r="B22" s="97" t="s">
        <v>63</v>
      </c>
      <c r="C22" s="104" t="s">
        <v>34</v>
      </c>
      <c r="D22" s="99" t="s">
        <v>41</v>
      </c>
      <c r="E22" s="100">
        <v>1</v>
      </c>
      <c r="F22" s="175"/>
      <c r="G22" s="100">
        <f t="shared" si="1"/>
        <v>0</v>
      </c>
      <c r="H22" s="101" t="s">
        <v>107</v>
      </c>
      <c r="J22" s="103"/>
    </row>
    <row r="23" spans="1:10" ht="40.799999999999997" x14ac:dyDescent="0.25">
      <c r="A23" s="96"/>
      <c r="B23" s="97"/>
      <c r="C23" s="105" t="s">
        <v>70</v>
      </c>
      <c r="D23" s="99"/>
      <c r="E23" s="100"/>
      <c r="F23" s="100"/>
      <c r="G23" s="100"/>
      <c r="H23" s="107"/>
      <c r="J23" s="103"/>
    </row>
    <row r="24" spans="1:10" x14ac:dyDescent="0.25">
      <c r="A24" s="96">
        <v>15</v>
      </c>
      <c r="B24" s="97" t="s">
        <v>65</v>
      </c>
      <c r="C24" s="104" t="s">
        <v>35</v>
      </c>
      <c r="D24" s="99" t="s">
        <v>41</v>
      </c>
      <c r="E24" s="100">
        <v>1</v>
      </c>
      <c r="F24" s="175"/>
      <c r="G24" s="100">
        <f>(E24*F24)</f>
        <v>0</v>
      </c>
      <c r="H24" s="101" t="s">
        <v>107</v>
      </c>
      <c r="J24" s="103"/>
    </row>
    <row r="25" spans="1:10" ht="51" x14ac:dyDescent="0.25">
      <c r="A25" s="96"/>
      <c r="B25" s="97"/>
      <c r="C25" s="105" t="s">
        <v>97</v>
      </c>
      <c r="D25" s="99"/>
      <c r="E25" s="100"/>
      <c r="F25" s="100"/>
      <c r="G25" s="100"/>
      <c r="H25" s="107"/>
      <c r="J25" s="103"/>
    </row>
    <row r="26" spans="1:10" ht="13.5" customHeight="1" x14ac:dyDescent="0.25">
      <c r="A26" s="108">
        <v>16</v>
      </c>
      <c r="B26" s="97" t="s">
        <v>66</v>
      </c>
      <c r="C26" s="109" t="s">
        <v>73</v>
      </c>
      <c r="D26" s="110" t="s">
        <v>41</v>
      </c>
      <c r="E26" s="111">
        <v>1</v>
      </c>
      <c r="F26" s="176"/>
      <c r="G26" s="112">
        <f t="shared" ref="G26:G34" si="2">(E26*F26)</f>
        <v>0</v>
      </c>
      <c r="H26" s="101" t="s">
        <v>107</v>
      </c>
      <c r="J26" s="103"/>
    </row>
    <row r="27" spans="1:10" x14ac:dyDescent="0.25">
      <c r="A27" s="96">
        <v>17</v>
      </c>
      <c r="B27" s="97" t="s">
        <v>67</v>
      </c>
      <c r="C27" s="98" t="s">
        <v>75</v>
      </c>
      <c r="D27" s="99" t="s">
        <v>41</v>
      </c>
      <c r="E27" s="100">
        <v>1</v>
      </c>
      <c r="F27" s="175"/>
      <c r="G27" s="100">
        <f t="shared" si="2"/>
        <v>0</v>
      </c>
      <c r="H27" s="101" t="s">
        <v>107</v>
      </c>
      <c r="J27" s="103"/>
    </row>
    <row r="28" spans="1:10" ht="40.799999999999997" x14ac:dyDescent="0.25">
      <c r="A28" s="96"/>
      <c r="B28" s="97"/>
      <c r="C28" s="105" t="s">
        <v>76</v>
      </c>
      <c r="D28" s="99"/>
      <c r="E28" s="100"/>
      <c r="F28" s="100"/>
      <c r="G28" s="100"/>
      <c r="H28" s="107"/>
      <c r="J28" s="103"/>
    </row>
    <row r="29" spans="1:10" ht="20.399999999999999" x14ac:dyDescent="0.25">
      <c r="A29" s="96">
        <v>18</v>
      </c>
      <c r="B29" s="97" t="s">
        <v>69</v>
      </c>
      <c r="C29" s="98" t="s">
        <v>78</v>
      </c>
      <c r="D29" s="99" t="s">
        <v>41</v>
      </c>
      <c r="E29" s="100">
        <v>1</v>
      </c>
      <c r="F29" s="175"/>
      <c r="G29" s="100">
        <f t="shared" si="2"/>
        <v>0</v>
      </c>
      <c r="H29" s="101" t="s">
        <v>107</v>
      </c>
      <c r="J29" s="103"/>
    </row>
    <row r="30" spans="1:10" ht="20.399999999999999" x14ac:dyDescent="0.25">
      <c r="A30" s="96">
        <v>19</v>
      </c>
      <c r="B30" s="97" t="s">
        <v>71</v>
      </c>
      <c r="C30" s="98" t="s">
        <v>80</v>
      </c>
      <c r="D30" s="99" t="s">
        <v>41</v>
      </c>
      <c r="E30" s="100">
        <v>1</v>
      </c>
      <c r="F30" s="175"/>
      <c r="G30" s="100">
        <f t="shared" si="2"/>
        <v>0</v>
      </c>
      <c r="H30" s="101" t="s">
        <v>107</v>
      </c>
      <c r="J30" s="103"/>
    </row>
    <row r="31" spans="1:10" ht="51" x14ac:dyDescent="0.25">
      <c r="A31" s="96">
        <v>20</v>
      </c>
      <c r="B31" s="97" t="s">
        <v>72</v>
      </c>
      <c r="C31" s="98" t="s">
        <v>81</v>
      </c>
      <c r="D31" s="99" t="s">
        <v>41</v>
      </c>
      <c r="E31" s="100">
        <v>1</v>
      </c>
      <c r="F31" s="175"/>
      <c r="G31" s="100">
        <f t="shared" si="2"/>
        <v>0</v>
      </c>
      <c r="H31" s="101" t="s">
        <v>107</v>
      </c>
      <c r="J31" s="103"/>
    </row>
    <row r="32" spans="1:10" ht="51" x14ac:dyDescent="0.25">
      <c r="A32" s="113">
        <v>21</v>
      </c>
      <c r="B32" s="97" t="s">
        <v>74</v>
      </c>
      <c r="C32" s="98" t="s">
        <v>82</v>
      </c>
      <c r="D32" s="99" t="s">
        <v>41</v>
      </c>
      <c r="E32" s="114">
        <v>1</v>
      </c>
      <c r="F32" s="177"/>
      <c r="G32" s="100">
        <f t="shared" si="2"/>
        <v>0</v>
      </c>
      <c r="H32" s="101" t="s">
        <v>107</v>
      </c>
      <c r="J32" s="103"/>
    </row>
    <row r="33" spans="1:10" x14ac:dyDescent="0.25">
      <c r="A33" s="96">
        <v>22</v>
      </c>
      <c r="B33" s="97" t="s">
        <v>77</v>
      </c>
      <c r="C33" s="98" t="s">
        <v>83</v>
      </c>
      <c r="D33" s="99" t="s">
        <v>41</v>
      </c>
      <c r="E33" s="100">
        <v>1</v>
      </c>
      <c r="F33" s="175"/>
      <c r="G33" s="100">
        <f>(E33*F33)</f>
        <v>0</v>
      </c>
      <c r="H33" s="101" t="s">
        <v>107</v>
      </c>
      <c r="J33" s="103"/>
    </row>
    <row r="34" spans="1:10" ht="38.25" customHeight="1" x14ac:dyDescent="0.25">
      <c r="A34" s="113">
        <v>23</v>
      </c>
      <c r="B34" s="97" t="s">
        <v>79</v>
      </c>
      <c r="C34" s="109" t="s">
        <v>84</v>
      </c>
      <c r="D34" s="110" t="s">
        <v>41</v>
      </c>
      <c r="E34" s="114">
        <v>1</v>
      </c>
      <c r="F34" s="177"/>
      <c r="G34" s="112">
        <f t="shared" si="2"/>
        <v>0</v>
      </c>
      <c r="H34" s="101" t="s">
        <v>107</v>
      </c>
      <c r="J34" s="103"/>
    </row>
    <row r="35" spans="1:10" x14ac:dyDescent="0.25">
      <c r="A35" s="115"/>
      <c r="B35" s="116" t="s">
        <v>36</v>
      </c>
      <c r="C35" s="117" t="str">
        <f>CONCATENATE(B7," ",C7)</f>
        <v>000 Vedlejší rozpočtové a ostatní náklady</v>
      </c>
      <c r="D35" s="118"/>
      <c r="E35" s="119"/>
      <c r="F35" s="120"/>
      <c r="G35" s="121">
        <f>SUM(G8:G34)</f>
        <v>0</v>
      </c>
      <c r="H35" s="88"/>
      <c r="I35" s="122"/>
    </row>
    <row r="36" spans="1:10" x14ac:dyDescent="0.25">
      <c r="F36" s="87"/>
      <c r="G36" s="87"/>
      <c r="H36" s="88"/>
    </row>
    <row r="37" spans="1:10" x14ac:dyDescent="0.25">
      <c r="A37" s="123" t="s">
        <v>14</v>
      </c>
      <c r="B37" s="124"/>
      <c r="C37" s="123"/>
      <c r="D37" s="123"/>
      <c r="E37" s="123"/>
      <c r="F37" s="123"/>
      <c r="G37" s="123"/>
      <c r="H37" s="88"/>
    </row>
    <row r="38" spans="1:10" ht="23.25" customHeight="1" x14ac:dyDescent="0.25">
      <c r="A38" s="155" t="s">
        <v>85</v>
      </c>
      <c r="B38" s="156"/>
      <c r="C38" s="156"/>
      <c r="D38" s="156"/>
      <c r="E38" s="156"/>
      <c r="F38" s="156"/>
      <c r="G38" s="156"/>
      <c r="H38" s="88"/>
    </row>
    <row r="39" spans="1:10" ht="100.5" customHeight="1" x14ac:dyDescent="0.25">
      <c r="A39" s="155" t="s">
        <v>86</v>
      </c>
      <c r="B39" s="155"/>
      <c r="C39" s="155"/>
      <c r="D39" s="155"/>
      <c r="E39" s="155"/>
      <c r="F39" s="155"/>
      <c r="G39" s="155"/>
      <c r="H39" s="88"/>
    </row>
    <row r="40" spans="1:10" ht="13.5" customHeight="1" x14ac:dyDescent="0.25">
      <c r="A40" s="155" t="s">
        <v>37</v>
      </c>
      <c r="B40" s="157"/>
      <c r="C40" s="157"/>
      <c r="D40" s="157"/>
      <c r="E40" s="157"/>
      <c r="F40" s="157"/>
      <c r="G40" s="157"/>
      <c r="H40" s="88"/>
    </row>
    <row r="41" spans="1:10" ht="13.5" customHeight="1" x14ac:dyDescent="0.25">
      <c r="A41" s="155" t="s">
        <v>38</v>
      </c>
      <c r="B41" s="157"/>
      <c r="C41" s="157"/>
      <c r="D41" s="157"/>
      <c r="E41" s="157"/>
      <c r="F41" s="157"/>
      <c r="G41" s="157"/>
      <c r="H41" s="88"/>
    </row>
    <row r="42" spans="1:10" customFormat="1" ht="40.5" customHeight="1" x14ac:dyDescent="0.25">
      <c r="A42" s="154" t="s">
        <v>111</v>
      </c>
      <c r="B42" s="154"/>
      <c r="C42" s="154"/>
      <c r="D42" s="154"/>
      <c r="E42" s="154"/>
      <c r="F42" s="154"/>
      <c r="G42" s="154"/>
      <c r="I42" s="125"/>
    </row>
    <row r="43" spans="1:10" x14ac:dyDescent="0.25">
      <c r="F43" s="87"/>
      <c r="G43" s="87"/>
      <c r="H43" s="88"/>
    </row>
    <row r="44" spans="1:10" x14ac:dyDescent="0.25">
      <c r="F44" s="87"/>
      <c r="G44" s="87"/>
      <c r="H44" s="88"/>
    </row>
    <row r="45" spans="1:10" x14ac:dyDescent="0.25">
      <c r="F45" s="87"/>
      <c r="G45" s="87"/>
      <c r="H45" s="88"/>
    </row>
    <row r="46" spans="1:10" x14ac:dyDescent="0.25">
      <c r="F46" s="87"/>
      <c r="G46" s="87"/>
      <c r="H46" s="88"/>
    </row>
    <row r="47" spans="1:10" x14ac:dyDescent="0.25">
      <c r="F47" s="87"/>
      <c r="G47" s="87"/>
      <c r="H47" s="88"/>
    </row>
    <row r="48" spans="1:10" x14ac:dyDescent="0.25">
      <c r="F48" s="87"/>
      <c r="G48" s="87"/>
      <c r="H48" s="88"/>
    </row>
    <row r="49" spans="6:8" x14ac:dyDescent="0.25">
      <c r="F49" s="87"/>
      <c r="G49" s="87"/>
      <c r="H49" s="88"/>
    </row>
    <row r="50" spans="6:8" x14ac:dyDescent="0.25">
      <c r="F50" s="87"/>
      <c r="G50" s="87"/>
      <c r="H50" s="88"/>
    </row>
    <row r="51" spans="6:8" x14ac:dyDescent="0.25">
      <c r="F51" s="87"/>
      <c r="G51" s="87"/>
      <c r="H51" s="88"/>
    </row>
    <row r="52" spans="6:8" x14ac:dyDescent="0.25">
      <c r="F52" s="87"/>
      <c r="G52" s="87"/>
      <c r="H52" s="88"/>
    </row>
  </sheetData>
  <sheetProtection algorithmName="SHA-512" hashValue="LOVYr0P6n/p9qTAxrQKSirpdqADmtKBhofhAZaZ5AklurZcfJ0jJYykjdMAOSSg4pzMgQvTeQwoACali3pZcRQ==" saltValue="sWEm22Yk/Ttej3hEavshgg==" spinCount="100000" sheet="1" objects="1" scenarios="1"/>
  <mergeCells count="10">
    <mergeCell ref="A2:B3"/>
    <mergeCell ref="C2:G3"/>
    <mergeCell ref="A4:B4"/>
    <mergeCell ref="C4:G4"/>
    <mergeCell ref="D7:G7"/>
    <mergeCell ref="A42:G42"/>
    <mergeCell ref="A38:G38"/>
    <mergeCell ref="A39:G39"/>
    <mergeCell ref="A40:G40"/>
    <mergeCell ref="A41:G41"/>
  </mergeCells>
  <pageMargins left="0.7" right="0.7" top="0.78740157499999996" bottom="0.78740157499999996" header="0.3" footer="0.3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15</vt:i4>
      </vt:variant>
    </vt:vector>
  </HeadingPairs>
  <TitlesOfParts>
    <vt:vector size="17" baseType="lpstr">
      <vt:lpstr>KL</vt:lpstr>
      <vt:lpstr>VRN</vt:lpstr>
      <vt:lpstr>KL!CelkemObjekty</vt:lpstr>
      <vt:lpstr>KL!dadresa</vt:lpstr>
      <vt:lpstr>KL!NazevObjektu</vt:lpstr>
      <vt:lpstr>KL!NazevStavby</vt:lpstr>
      <vt:lpstr>KL!Objednatel</vt:lpstr>
      <vt:lpstr>KL!Objekt</vt:lpstr>
      <vt:lpstr>KL!Oblast_tisku</vt:lpstr>
      <vt:lpstr>VRN!Oblast_tisku</vt:lpstr>
      <vt:lpstr>KL!onazev</vt:lpstr>
      <vt:lpstr>KL!Print_Area</vt:lpstr>
      <vt:lpstr>VRN!Print_Area</vt:lpstr>
      <vt:lpstr>KL!SazbaDPH1</vt:lpstr>
      <vt:lpstr>KL!SazbaDPH2</vt:lpstr>
      <vt:lpstr>KL!StavbaCelkem</vt:lpstr>
      <vt:lpstr>KL!Zhotovitel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Matěj</dc:creator>
  <cp:lastModifiedBy>Jan Drochytka</cp:lastModifiedBy>
  <cp:lastPrinted>2022-08-31T13:54:05Z</cp:lastPrinted>
  <dcterms:created xsi:type="dcterms:W3CDTF">2012-02-04T08:37:17Z</dcterms:created>
  <dcterms:modified xsi:type="dcterms:W3CDTF">2022-11-10T10:18:34Z</dcterms:modified>
</cp:coreProperties>
</file>